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180" windowHeight="11895" activeTab="1"/>
  </bookViews>
  <sheets>
    <sheet name="смета" sheetId="1" r:id="rId1"/>
    <sheet name="деф вед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67" i="1"/>
  <c r="G69" i="1"/>
  <c r="G68" i="1"/>
  <c r="G65" i="1"/>
  <c r="G64" i="1"/>
  <c r="G63" i="1"/>
  <c r="G62" i="1"/>
  <c r="G60" i="1"/>
  <c r="G59" i="1"/>
  <c r="G58" i="1"/>
  <c r="G57" i="1"/>
  <c r="G55" i="1"/>
  <c r="G54" i="1"/>
  <c r="G53" i="1"/>
  <c r="G52" i="1"/>
  <c r="G49" i="1"/>
  <c r="G47" i="1"/>
  <c r="G46" i="1"/>
  <c r="G45" i="1"/>
  <c r="G44" i="1"/>
  <c r="G43" i="1"/>
  <c r="G42" i="1"/>
  <c r="G39" i="1"/>
  <c r="G40" i="1"/>
  <c r="G38" i="1"/>
  <c r="G37" i="1"/>
  <c r="G36" i="1"/>
  <c r="G35" i="1"/>
  <c r="G33" i="1"/>
  <c r="G32" i="1"/>
  <c r="G31" i="1"/>
  <c r="G30" i="1"/>
  <c r="G28" i="1"/>
  <c r="G27" i="1"/>
  <c r="G26" i="1"/>
  <c r="G25" i="1"/>
  <c r="G22" i="1" l="1"/>
  <c r="G19" i="1"/>
  <c r="G20" i="1"/>
  <c r="G21" i="1"/>
  <c r="G24" i="1"/>
  <c r="G76" i="1" l="1"/>
  <c r="G77" i="1" s="1"/>
</calcChain>
</file>

<file path=xl/sharedStrings.xml><?xml version="1.0" encoding="utf-8"?>
<sst xmlns="http://schemas.openxmlformats.org/spreadsheetml/2006/main" count="401" uniqueCount="137">
  <si>
    <t>"УТВЕРЖДАЮ"</t>
  </si>
  <si>
    <t>СМЕТА</t>
  </si>
  <si>
    <t>№№ п.п.</t>
  </si>
  <si>
    <t>Наименование работ</t>
  </si>
  <si>
    <t>Ед. изм.</t>
  </si>
  <si>
    <t>Цена за ед., руб.</t>
  </si>
  <si>
    <t>Кол-во</t>
  </si>
  <si>
    <t>Стоимость, руб.</t>
  </si>
  <si>
    <t>Примечание</t>
  </si>
  <si>
    <t>Обоснование цены</t>
  </si>
  <si>
    <t>Итого по работе:</t>
  </si>
  <si>
    <t>Смету составила:</t>
  </si>
  <si>
    <t>О. И. Хохлова</t>
  </si>
  <si>
    <t>1 А4</t>
  </si>
  <si>
    <t>Ведомость объема Работ</t>
  </si>
  <si>
    <t>Н. В. Долгова</t>
  </si>
  <si>
    <t>Вед. инженер по экологии</t>
  </si>
  <si>
    <t>Составил:</t>
  </si>
  <si>
    <t>общая часть, приложение №2, п.2</t>
  </si>
  <si>
    <t>Смета составлена на основании Прейскуранта ОРГРЭС,  1992г.</t>
  </si>
  <si>
    <t>10 форматок А4</t>
  </si>
  <si>
    <t>то же, п.7</t>
  </si>
  <si>
    <t>1 тема</t>
  </si>
  <si>
    <t>то же, п.8</t>
  </si>
  <si>
    <t>Составление текстовой части расчета 1 категории сложности</t>
  </si>
  <si>
    <t>то же, п.11</t>
  </si>
  <si>
    <t>0,5 авт. листа</t>
  </si>
  <si>
    <t>Составление таблиц и проведение расчетов по ним</t>
  </si>
  <si>
    <t>то же, п.15</t>
  </si>
  <si>
    <t>то же, п.18</t>
  </si>
  <si>
    <t>1 организация</t>
  </si>
  <si>
    <t xml:space="preserve">Главный инженер ТЭЦ-17 </t>
  </si>
  <si>
    <t xml:space="preserve">                             ______________Н.Н. Стебаков</t>
  </si>
  <si>
    <t xml:space="preserve">Итого по работе с индексом пересчета К=0,172: </t>
  </si>
  <si>
    <t>Прейскурант на экспериментально-наладочные работы СПО ОРГРЭС,1992, общая часть, приложение 2</t>
  </si>
  <si>
    <t>филиала ПАО "Мосэнерго</t>
  </si>
  <si>
    <t xml:space="preserve">                                 "____"_______________2015г.</t>
  </si>
  <si>
    <t>Разработка раздела "Общие сведения о предприятии"</t>
  </si>
  <si>
    <t>Подбор документов, содержащих идентификационные сведения о предприятии, включая описание основной производственной деятельности</t>
  </si>
  <si>
    <t>0,5 авт.л</t>
  </si>
  <si>
    <t>Составление графического материала</t>
  </si>
  <si>
    <t>то же, п.14</t>
  </si>
  <si>
    <t>1.1</t>
  </si>
  <si>
    <t>1.2</t>
  </si>
  <si>
    <t>1.3</t>
  </si>
  <si>
    <t>1.4</t>
  </si>
  <si>
    <t>2</t>
  </si>
  <si>
    <t>Разработка раздела "Анализ функционального использования территории в районе расположения предприятия"</t>
  </si>
  <si>
    <t>2.1</t>
  </si>
  <si>
    <t>Подбор документов, отражающих взаиморасположение предприятия и граничащих с ним характерных объектов, с описанием характера граничащих объектов</t>
  </si>
  <si>
    <t>то же, п.2</t>
  </si>
  <si>
    <t>2.2</t>
  </si>
  <si>
    <t>Обследование территории в районе расположения предприятия для подтверждения характера объектов, граничащих с предприятием</t>
  </si>
  <si>
    <t>2.3</t>
  </si>
  <si>
    <t>Обработка материалов обследования территории в районе расположения предприятия</t>
  </si>
  <si>
    <t>2.4</t>
  </si>
  <si>
    <t>2.5</t>
  </si>
  <si>
    <t>3</t>
  </si>
  <si>
    <t>Разработка раздела "Краткая физико-географическая характеристика района расположения предприятия"</t>
  </si>
  <si>
    <t>Подбор документов о природно-экологических особенностях территории</t>
  </si>
  <si>
    <t>3.1</t>
  </si>
  <si>
    <t>3.2</t>
  </si>
  <si>
    <t xml:space="preserve">Составление текстовой части расчета 1 категории сложности </t>
  </si>
  <si>
    <t>3.3</t>
  </si>
  <si>
    <t>3.4</t>
  </si>
  <si>
    <t>4</t>
  </si>
  <si>
    <t>Разработка раздела "Анализ водопотребления и водоотведения предприятия"</t>
  </si>
  <si>
    <t>4.1</t>
  </si>
  <si>
    <t>Подбор документов о системах водопотребления и водоотведения предприятия"</t>
  </si>
  <si>
    <t>4.2</t>
  </si>
  <si>
    <t>Обследование сооружений системы водопотребления и водоотведения предприятия</t>
  </si>
  <si>
    <t>то же  п.7, к=0,8</t>
  </si>
  <si>
    <t>4.3</t>
  </si>
  <si>
    <t>Обработка материалов обследования сооружений системы водопотребления и водоотведения предприятия</t>
  </si>
  <si>
    <t>то же  п.8, к=0,8</t>
  </si>
  <si>
    <t>4.4</t>
  </si>
  <si>
    <t>4.5</t>
  </si>
  <si>
    <t>4.6</t>
  </si>
  <si>
    <t>5</t>
  </si>
  <si>
    <t>Разработка раздела "Анализ образования производственных отходов"</t>
  </si>
  <si>
    <t>5.1</t>
  </si>
  <si>
    <t>Подбор документов о порядке обращения с отходами предприятия, включая места накопления отходов"</t>
  </si>
  <si>
    <t>5.2</t>
  </si>
  <si>
    <t>Обследование порядка обращения с отходами предприятия, включая места накопления отходов</t>
  </si>
  <si>
    <t>5.3</t>
  </si>
  <si>
    <t>Обработка материалов обследования порядка обращения с отходами предприятия, включая места накопления отходов</t>
  </si>
  <si>
    <t>5.4</t>
  </si>
  <si>
    <t>5.5</t>
  </si>
  <si>
    <t>5.6</t>
  </si>
  <si>
    <t>6</t>
  </si>
  <si>
    <t>Разработка раздела "Опредедение размера СЗЗ по фактору загрязнения атмосферного воздуха"</t>
  </si>
  <si>
    <t>6.1</t>
  </si>
  <si>
    <t>Подбор документов по инвентаризации источников выбросов загрязняющих веществ, результатам ведомственного контроля соблюдения нормативов"</t>
  </si>
  <si>
    <t>6.2</t>
  </si>
  <si>
    <t>6.3</t>
  </si>
  <si>
    <t>Подготовка и проведение измерений</t>
  </si>
  <si>
    <t>6.4</t>
  </si>
  <si>
    <t>то же, п.9</t>
  </si>
  <si>
    <t>1 опыт</t>
  </si>
  <si>
    <t>6.5</t>
  </si>
  <si>
    <t>Составление текстовой части раздела</t>
  </si>
  <si>
    <t>7</t>
  </si>
  <si>
    <t>7.1</t>
  </si>
  <si>
    <t xml:space="preserve">Плдбор документов. Выбор необходимых сведений из документов </t>
  </si>
  <si>
    <t>7.2</t>
  </si>
  <si>
    <t>7.3</t>
  </si>
  <si>
    <t>7.4</t>
  </si>
  <si>
    <t>8</t>
  </si>
  <si>
    <t>Разработка раздела "Организация санитарно-гигиенического контроля на территории СЗЗ"</t>
  </si>
  <si>
    <t>8.1</t>
  </si>
  <si>
    <t>Подбор документов по результатам ранее проводившихся замеров в рамках санитарно-гигиенического контроля"</t>
  </si>
  <si>
    <t>8.2</t>
  </si>
  <si>
    <t>8.3</t>
  </si>
  <si>
    <t>8.4</t>
  </si>
  <si>
    <t>9</t>
  </si>
  <si>
    <t>Разработка раздела "Благоустройство и озеление территории"</t>
  </si>
  <si>
    <t>9.1</t>
  </si>
  <si>
    <t>Подбор документов по функциональному, строительному, ландшафтному зонированию с учетом сложившийся градостроительной ситуации</t>
  </si>
  <si>
    <t>9.2</t>
  </si>
  <si>
    <t>9.3</t>
  </si>
  <si>
    <t>10</t>
  </si>
  <si>
    <t>Разработка плана-графика исследований атмосферного воздуха и физического воздействия на атмосферный воздух для установления границ СЗЗ предприятия</t>
  </si>
  <si>
    <t>Подбор документов по результатам ранее проводившихся замеров в рамках контроля состояния атмосферного воздуха на территории предприятия"</t>
  </si>
  <si>
    <t>10.1</t>
  </si>
  <si>
    <t>10.2</t>
  </si>
  <si>
    <t>10.3</t>
  </si>
  <si>
    <t>11</t>
  </si>
  <si>
    <t>12</t>
  </si>
  <si>
    <t xml:space="preserve">Согласование разработанного проекта расчетной СЗЗ в ТУ Росприроднадзора </t>
  </si>
  <si>
    <t>Разработка раздела "Определение размера СЗЗ по савокупности факторов"</t>
  </si>
  <si>
    <t>на ТЭЦ-17 в 2016 г.</t>
  </si>
  <si>
    <t>на "Разработка и согласование проекта обоснования расчетной санитарно-защитной зоны ( 2 этап )"</t>
  </si>
  <si>
    <t>на "Разработка и согласование проекта обоснования расчетной санитарно-защитной зоны (2 этап)"</t>
  </si>
  <si>
    <t>Согласование разработанного плана-графика исследований в  ФГУЗ "Центр гигиены и эпидемиологии в Московской области". Получение экспертного заключения по проектной документации</t>
  </si>
  <si>
    <t>И.о. начальника ССт УТ</t>
  </si>
  <si>
    <t>Е.А. Усоев</t>
  </si>
  <si>
    <t>И.о.начальника ССт УТ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</si>
</sst>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1" xfId="0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justify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2"/>
  <sheetViews>
    <sheetView topLeftCell="A4" workbookViewId="0">
      <selection activeCell="H84" sqref="H84"/>
    </sheetView>
  </sheetViews>
  <sheetFormatPr defaultRowHeight="12.75" x14ac:dyDescent="0.2"/>
  <cols>
    <col min="1" max="1" width="5.5703125" style="1" customWidth="1"/>
    <col min="2" max="2" width="46.28515625" style="1" customWidth="1"/>
    <col min="3" max="3" width="16.28515625" style="1" customWidth="1"/>
    <col min="4" max="4" width="13.140625" style="1" customWidth="1"/>
    <col min="5" max="5" width="13.7109375" style="1" customWidth="1"/>
    <col min="6" max="6" width="12.42578125" style="1" customWidth="1"/>
    <col min="7" max="7" width="13.7109375" style="1" customWidth="1"/>
    <col min="8" max="8" width="17.5703125" style="1" customWidth="1"/>
    <col min="9" max="16384" width="9.140625" style="1"/>
  </cols>
  <sheetData>
    <row r="3" spans="1:8" x14ac:dyDescent="0.2">
      <c r="F3" s="26" t="s">
        <v>0</v>
      </c>
      <c r="G3" s="26"/>
      <c r="H3" s="26"/>
    </row>
    <row r="4" spans="1:8" x14ac:dyDescent="0.2">
      <c r="F4" s="26" t="s">
        <v>31</v>
      </c>
      <c r="G4" s="26"/>
      <c r="H4" s="26"/>
    </row>
    <row r="5" spans="1:8" x14ac:dyDescent="0.2">
      <c r="F5" s="26" t="s">
        <v>35</v>
      </c>
      <c r="G5" s="26"/>
      <c r="H5" s="26"/>
    </row>
    <row r="6" spans="1:8" x14ac:dyDescent="0.2">
      <c r="F6" s="27" t="s">
        <v>32</v>
      </c>
      <c r="G6" s="27"/>
      <c r="H6" s="27"/>
    </row>
    <row r="7" spans="1:8" x14ac:dyDescent="0.2">
      <c r="F7" s="27" t="s">
        <v>36</v>
      </c>
      <c r="G7" s="27"/>
      <c r="H7" s="27"/>
    </row>
    <row r="11" spans="1:8" x14ac:dyDescent="0.2">
      <c r="A11" s="25" t="s">
        <v>1</v>
      </c>
      <c r="B11" s="25"/>
      <c r="C11" s="25"/>
      <c r="D11" s="25"/>
      <c r="E11" s="25"/>
      <c r="F11" s="25"/>
      <c r="G11" s="25"/>
      <c r="H11" s="25"/>
    </row>
    <row r="12" spans="1:8" x14ac:dyDescent="0.2">
      <c r="A12" s="25" t="s">
        <v>131</v>
      </c>
      <c r="B12" s="25"/>
      <c r="C12" s="25"/>
      <c r="D12" s="25"/>
      <c r="E12" s="25"/>
      <c r="F12" s="25"/>
      <c r="G12" s="25"/>
      <c r="H12" s="25"/>
    </row>
    <row r="13" spans="1:8" x14ac:dyDescent="0.2">
      <c r="A13" s="25" t="s">
        <v>130</v>
      </c>
      <c r="B13" s="25"/>
      <c r="C13" s="25"/>
      <c r="D13" s="25"/>
      <c r="E13" s="25"/>
      <c r="F13" s="25"/>
      <c r="G13" s="25"/>
      <c r="H13" s="25"/>
    </row>
    <row r="15" spans="1:8" x14ac:dyDescent="0.2">
      <c r="A15" s="1" t="s">
        <v>19</v>
      </c>
    </row>
    <row r="17" spans="1:8" s="3" customFormat="1" ht="34.5" customHeight="1" x14ac:dyDescent="0.2">
      <c r="A17" s="2" t="s">
        <v>2</v>
      </c>
      <c r="B17" s="2" t="s">
        <v>3</v>
      </c>
      <c r="C17" s="2" t="s">
        <v>9</v>
      </c>
      <c r="D17" s="2" t="s">
        <v>4</v>
      </c>
      <c r="E17" s="2" t="s">
        <v>5</v>
      </c>
      <c r="F17" s="2" t="s">
        <v>6</v>
      </c>
      <c r="G17" s="2" t="s">
        <v>7</v>
      </c>
      <c r="H17" s="2" t="s">
        <v>8</v>
      </c>
    </row>
    <row r="18" spans="1:8" s="3" customFormat="1" ht="102" customHeight="1" x14ac:dyDescent="0.2">
      <c r="A18" s="2">
        <v>1</v>
      </c>
      <c r="B18" s="21" t="s">
        <v>37</v>
      </c>
      <c r="C18" s="2" t="s">
        <v>34</v>
      </c>
      <c r="D18" s="2"/>
      <c r="E18" s="2"/>
      <c r="F18" s="2"/>
      <c r="G18" s="2"/>
      <c r="H18" s="2"/>
    </row>
    <row r="19" spans="1:8" ht="72.75" customHeight="1" x14ac:dyDescent="0.2">
      <c r="A19" s="22" t="s">
        <v>42</v>
      </c>
      <c r="B19" s="21" t="s">
        <v>38</v>
      </c>
      <c r="C19" s="2" t="s">
        <v>18</v>
      </c>
      <c r="D19" s="2" t="s">
        <v>20</v>
      </c>
      <c r="E19" s="4">
        <v>3325</v>
      </c>
      <c r="F19" s="4">
        <v>50</v>
      </c>
      <c r="G19" s="2">
        <f t="shared" ref="G19:G24" si="0">F19*E19</f>
        <v>166250</v>
      </c>
      <c r="H19" s="2"/>
    </row>
    <row r="20" spans="1:8" ht="32.25" customHeight="1" x14ac:dyDescent="0.2">
      <c r="A20" s="22" t="s">
        <v>43</v>
      </c>
      <c r="B20" s="5" t="s">
        <v>24</v>
      </c>
      <c r="C20" s="4" t="s">
        <v>25</v>
      </c>
      <c r="D20" s="2" t="s">
        <v>39</v>
      </c>
      <c r="E20" s="4">
        <v>67070</v>
      </c>
      <c r="F20" s="4">
        <v>2</v>
      </c>
      <c r="G20" s="2">
        <f t="shared" si="0"/>
        <v>134140</v>
      </c>
      <c r="H20" s="2"/>
    </row>
    <row r="21" spans="1:8" ht="40.5" customHeight="1" x14ac:dyDescent="0.2">
      <c r="A21" s="22" t="s">
        <v>44</v>
      </c>
      <c r="B21" s="5" t="s">
        <v>40</v>
      </c>
      <c r="C21" s="4" t="s">
        <v>41</v>
      </c>
      <c r="D21" s="2" t="s">
        <v>13</v>
      </c>
      <c r="E21" s="4">
        <v>2755</v>
      </c>
      <c r="F21" s="4">
        <v>4</v>
      </c>
      <c r="G21" s="2">
        <f t="shared" si="0"/>
        <v>11020</v>
      </c>
      <c r="H21" s="2"/>
    </row>
    <row r="22" spans="1:8" ht="36" customHeight="1" x14ac:dyDescent="0.2">
      <c r="A22" s="22" t="s">
        <v>45</v>
      </c>
      <c r="B22" s="5" t="s">
        <v>27</v>
      </c>
      <c r="C22" s="4" t="s">
        <v>28</v>
      </c>
      <c r="D22" s="2" t="s">
        <v>13</v>
      </c>
      <c r="E22" s="4">
        <v>2755</v>
      </c>
      <c r="F22" s="4">
        <v>10</v>
      </c>
      <c r="G22" s="2">
        <f t="shared" si="0"/>
        <v>27550</v>
      </c>
      <c r="H22" s="2"/>
    </row>
    <row r="23" spans="1:8" ht="57" customHeight="1" x14ac:dyDescent="0.2">
      <c r="A23" s="22" t="s">
        <v>46</v>
      </c>
      <c r="B23" s="5" t="s">
        <v>47</v>
      </c>
      <c r="C23" s="4"/>
      <c r="D23" s="2"/>
      <c r="E23" s="4"/>
      <c r="F23" s="4"/>
      <c r="G23" s="2"/>
      <c r="H23" s="2"/>
    </row>
    <row r="24" spans="1:8" ht="69.75" customHeight="1" x14ac:dyDescent="0.2">
      <c r="A24" s="22" t="s">
        <v>48</v>
      </c>
      <c r="B24" s="5" t="s">
        <v>49</v>
      </c>
      <c r="C24" s="4" t="s">
        <v>50</v>
      </c>
      <c r="D24" s="2" t="s">
        <v>20</v>
      </c>
      <c r="E24" s="4">
        <v>3325</v>
      </c>
      <c r="F24" s="4">
        <v>100</v>
      </c>
      <c r="G24" s="2">
        <f t="shared" si="0"/>
        <v>332500</v>
      </c>
      <c r="H24" s="2"/>
    </row>
    <row r="25" spans="1:8" ht="69.75" customHeight="1" x14ac:dyDescent="0.2">
      <c r="A25" s="22" t="s">
        <v>51</v>
      </c>
      <c r="B25" s="5" t="s">
        <v>52</v>
      </c>
      <c r="C25" s="4" t="s">
        <v>21</v>
      </c>
      <c r="D25" s="2" t="s">
        <v>22</v>
      </c>
      <c r="E25" s="4">
        <v>17100</v>
      </c>
      <c r="F25" s="4">
        <v>1</v>
      </c>
      <c r="G25" s="2">
        <f>F25*E25</f>
        <v>17100</v>
      </c>
      <c r="H25" s="2"/>
    </row>
    <row r="26" spans="1:8" ht="58.5" customHeight="1" x14ac:dyDescent="0.2">
      <c r="A26" s="22" t="s">
        <v>53</v>
      </c>
      <c r="B26" s="5" t="s">
        <v>54</v>
      </c>
      <c r="C26" s="4" t="s">
        <v>23</v>
      </c>
      <c r="D26" s="2" t="s">
        <v>22</v>
      </c>
      <c r="E26" s="4">
        <v>13015</v>
      </c>
      <c r="F26" s="4">
        <v>1</v>
      </c>
      <c r="G26" s="2">
        <f>F26*E26</f>
        <v>13015</v>
      </c>
      <c r="H26" s="2"/>
    </row>
    <row r="27" spans="1:8" ht="51" customHeight="1" x14ac:dyDescent="0.2">
      <c r="A27" s="22" t="s">
        <v>55</v>
      </c>
      <c r="B27" s="5" t="s">
        <v>24</v>
      </c>
      <c r="C27" s="4" t="s">
        <v>25</v>
      </c>
      <c r="D27" s="2" t="s">
        <v>26</v>
      </c>
      <c r="E27" s="4">
        <v>67070</v>
      </c>
      <c r="F27" s="4">
        <v>2</v>
      </c>
      <c r="G27" s="2">
        <f>F27*E27</f>
        <v>134140</v>
      </c>
      <c r="H27" s="2"/>
    </row>
    <row r="28" spans="1:8" ht="44.25" customHeight="1" x14ac:dyDescent="0.2">
      <c r="A28" s="22" t="s">
        <v>56</v>
      </c>
      <c r="B28" s="5" t="s">
        <v>40</v>
      </c>
      <c r="C28" s="4" t="s">
        <v>41</v>
      </c>
      <c r="D28" s="2" t="s">
        <v>13</v>
      </c>
      <c r="E28" s="4">
        <v>2755</v>
      </c>
      <c r="F28" s="4">
        <v>8</v>
      </c>
      <c r="G28" s="2">
        <f>F28*E28</f>
        <v>22040</v>
      </c>
      <c r="H28" s="2"/>
    </row>
    <row r="29" spans="1:8" ht="69.75" customHeight="1" x14ac:dyDescent="0.2">
      <c r="A29" s="22" t="s">
        <v>57</v>
      </c>
      <c r="B29" s="5" t="s">
        <v>58</v>
      </c>
      <c r="C29" s="4"/>
      <c r="D29" s="2"/>
      <c r="E29" s="4"/>
      <c r="F29" s="4"/>
      <c r="G29" s="2"/>
      <c r="H29" s="2"/>
    </row>
    <row r="30" spans="1:8" ht="59.25" customHeight="1" x14ac:dyDescent="0.2">
      <c r="A30" s="22" t="s">
        <v>60</v>
      </c>
      <c r="B30" s="5" t="s">
        <v>59</v>
      </c>
      <c r="C30" s="4" t="s">
        <v>50</v>
      </c>
      <c r="D30" s="2" t="s">
        <v>20</v>
      </c>
      <c r="E30" s="4">
        <v>3325</v>
      </c>
      <c r="F30" s="4">
        <v>50</v>
      </c>
      <c r="G30" s="2">
        <f>F30*E30</f>
        <v>166250</v>
      </c>
      <c r="H30" s="2"/>
    </row>
    <row r="31" spans="1:8" ht="57.75" customHeight="1" x14ac:dyDescent="0.2">
      <c r="A31" s="22" t="s">
        <v>61</v>
      </c>
      <c r="B31" s="5" t="s">
        <v>62</v>
      </c>
      <c r="C31" s="4" t="s">
        <v>25</v>
      </c>
      <c r="D31" s="2" t="s">
        <v>26</v>
      </c>
      <c r="E31" s="4">
        <v>67070</v>
      </c>
      <c r="F31" s="4">
        <v>2</v>
      </c>
      <c r="G31" s="2">
        <f>F31*E31</f>
        <v>134140</v>
      </c>
      <c r="H31" s="2"/>
    </row>
    <row r="32" spans="1:8" ht="41.25" customHeight="1" x14ac:dyDescent="0.2">
      <c r="A32" s="22" t="s">
        <v>63</v>
      </c>
      <c r="B32" s="5" t="s">
        <v>40</v>
      </c>
      <c r="C32" s="4" t="s">
        <v>41</v>
      </c>
      <c r="D32" s="2" t="s">
        <v>13</v>
      </c>
      <c r="E32" s="4">
        <v>2755</v>
      </c>
      <c r="F32" s="4">
        <v>4</v>
      </c>
      <c r="G32" s="2">
        <f>F32*E32</f>
        <v>11020</v>
      </c>
      <c r="H32" s="2"/>
    </row>
    <row r="33" spans="1:8" ht="45.75" customHeight="1" x14ac:dyDescent="0.2">
      <c r="A33" s="22" t="s">
        <v>64</v>
      </c>
      <c r="B33" s="5" t="s">
        <v>27</v>
      </c>
      <c r="C33" s="4" t="s">
        <v>28</v>
      </c>
      <c r="D33" s="2" t="s">
        <v>13</v>
      </c>
      <c r="E33" s="4">
        <v>2755</v>
      </c>
      <c r="F33" s="4">
        <v>10</v>
      </c>
      <c r="G33" s="2">
        <f t="shared" ref="G33:G35" si="1">F33*E33</f>
        <v>27550</v>
      </c>
      <c r="H33" s="2"/>
    </row>
    <row r="34" spans="1:8" ht="51.75" customHeight="1" x14ac:dyDescent="0.2">
      <c r="A34" s="22" t="s">
        <v>65</v>
      </c>
      <c r="B34" s="5" t="s">
        <v>66</v>
      </c>
      <c r="C34" s="4"/>
      <c r="D34" s="2"/>
      <c r="E34" s="4"/>
      <c r="F34" s="4"/>
      <c r="G34" s="2"/>
      <c r="H34" s="2"/>
    </row>
    <row r="35" spans="1:8" ht="52.5" customHeight="1" x14ac:dyDescent="0.2">
      <c r="A35" s="22" t="s">
        <v>67</v>
      </c>
      <c r="B35" s="5" t="s">
        <v>68</v>
      </c>
      <c r="C35" s="4" t="s">
        <v>50</v>
      </c>
      <c r="D35" s="2" t="s">
        <v>20</v>
      </c>
      <c r="E35" s="4">
        <v>3325</v>
      </c>
      <c r="F35" s="4">
        <v>100</v>
      </c>
      <c r="G35" s="2">
        <f t="shared" si="1"/>
        <v>332500</v>
      </c>
      <c r="H35" s="2"/>
    </row>
    <row r="36" spans="1:8" ht="54.75" customHeight="1" x14ac:dyDescent="0.2">
      <c r="A36" s="22" t="s">
        <v>69</v>
      </c>
      <c r="B36" s="5" t="s">
        <v>70</v>
      </c>
      <c r="C36" s="4" t="s">
        <v>71</v>
      </c>
      <c r="D36" s="2" t="s">
        <v>22</v>
      </c>
      <c r="E36" s="4">
        <v>17100</v>
      </c>
      <c r="F36" s="4">
        <v>1</v>
      </c>
      <c r="G36" s="2">
        <f>F36*E36*0.8</f>
        <v>13680</v>
      </c>
      <c r="H36" s="2"/>
    </row>
    <row r="37" spans="1:8" ht="63" customHeight="1" x14ac:dyDescent="0.2">
      <c r="A37" s="22" t="s">
        <v>72</v>
      </c>
      <c r="B37" s="5" t="s">
        <v>73</v>
      </c>
      <c r="C37" s="4" t="s">
        <v>74</v>
      </c>
      <c r="D37" s="2" t="s">
        <v>22</v>
      </c>
      <c r="E37" s="4">
        <v>13015</v>
      </c>
      <c r="F37" s="4">
        <v>1</v>
      </c>
      <c r="G37" s="2">
        <f>F37*E37*0.8</f>
        <v>10412</v>
      </c>
      <c r="H37" s="2"/>
    </row>
    <row r="38" spans="1:8" ht="59.25" customHeight="1" x14ac:dyDescent="0.2">
      <c r="A38" s="22" t="s">
        <v>75</v>
      </c>
      <c r="B38" s="5" t="s">
        <v>24</v>
      </c>
      <c r="C38" s="4" t="s">
        <v>25</v>
      </c>
      <c r="D38" s="2" t="s">
        <v>26</v>
      </c>
      <c r="E38" s="4">
        <v>67070</v>
      </c>
      <c r="F38" s="4">
        <v>1</v>
      </c>
      <c r="G38" s="2">
        <f>F38*E38</f>
        <v>67070</v>
      </c>
      <c r="H38" s="2"/>
    </row>
    <row r="39" spans="1:8" ht="54.75" customHeight="1" x14ac:dyDescent="0.2">
      <c r="A39" s="22" t="s">
        <v>76</v>
      </c>
      <c r="B39" s="5" t="s">
        <v>40</v>
      </c>
      <c r="C39" s="4" t="s">
        <v>41</v>
      </c>
      <c r="D39" s="2" t="s">
        <v>13</v>
      </c>
      <c r="E39" s="4">
        <v>2755</v>
      </c>
      <c r="F39" s="4">
        <v>4</v>
      </c>
      <c r="G39" s="2">
        <f t="shared" ref="G39:G42" si="2">F39*E39</f>
        <v>11020</v>
      </c>
      <c r="H39" s="2"/>
    </row>
    <row r="40" spans="1:8" ht="50.25" customHeight="1" x14ac:dyDescent="0.2">
      <c r="A40" s="22" t="s">
        <v>77</v>
      </c>
      <c r="B40" s="5" t="s">
        <v>27</v>
      </c>
      <c r="C40" s="4" t="s">
        <v>28</v>
      </c>
      <c r="D40" s="2" t="s">
        <v>13</v>
      </c>
      <c r="E40" s="4">
        <v>2755</v>
      </c>
      <c r="F40" s="4">
        <v>20</v>
      </c>
      <c r="G40" s="2">
        <f t="shared" si="2"/>
        <v>55100</v>
      </c>
      <c r="H40" s="2"/>
    </row>
    <row r="41" spans="1:8" ht="69.75" customHeight="1" x14ac:dyDescent="0.2">
      <c r="A41" s="22" t="s">
        <v>78</v>
      </c>
      <c r="B41" s="5" t="s">
        <v>79</v>
      </c>
      <c r="C41" s="4"/>
      <c r="D41" s="2"/>
      <c r="E41" s="4"/>
      <c r="F41" s="4"/>
      <c r="G41" s="2"/>
      <c r="H41" s="2"/>
    </row>
    <row r="42" spans="1:8" ht="69.75" customHeight="1" x14ac:dyDescent="0.2">
      <c r="A42" s="22" t="s">
        <v>80</v>
      </c>
      <c r="B42" s="5" t="s">
        <v>81</v>
      </c>
      <c r="C42" s="4" t="s">
        <v>50</v>
      </c>
      <c r="D42" s="2" t="s">
        <v>20</v>
      </c>
      <c r="E42" s="4">
        <v>3325</v>
      </c>
      <c r="F42" s="4">
        <v>100</v>
      </c>
      <c r="G42" s="2">
        <f t="shared" si="2"/>
        <v>332500</v>
      </c>
      <c r="H42" s="2"/>
    </row>
    <row r="43" spans="1:8" ht="69.75" customHeight="1" x14ac:dyDescent="0.2">
      <c r="A43" s="22" t="s">
        <v>82</v>
      </c>
      <c r="B43" s="5" t="s">
        <v>83</v>
      </c>
      <c r="C43" s="4" t="s">
        <v>71</v>
      </c>
      <c r="D43" s="2" t="s">
        <v>22</v>
      </c>
      <c r="E43" s="4">
        <v>17100</v>
      </c>
      <c r="F43" s="4">
        <v>1</v>
      </c>
      <c r="G43" s="2">
        <f>F43*E43*0.8</f>
        <v>13680</v>
      </c>
      <c r="H43" s="2"/>
    </row>
    <row r="44" spans="1:8" ht="60" customHeight="1" x14ac:dyDescent="0.2">
      <c r="A44" s="22" t="s">
        <v>84</v>
      </c>
      <c r="B44" s="5" t="s">
        <v>85</v>
      </c>
      <c r="C44" s="4" t="s">
        <v>74</v>
      </c>
      <c r="D44" s="2" t="s">
        <v>22</v>
      </c>
      <c r="E44" s="4">
        <v>13015</v>
      </c>
      <c r="F44" s="4">
        <v>1</v>
      </c>
      <c r="G44" s="2">
        <f>F44*E44*0.8</f>
        <v>10412</v>
      </c>
      <c r="H44" s="2"/>
    </row>
    <row r="45" spans="1:8" ht="48.75" customHeight="1" x14ac:dyDescent="0.2">
      <c r="A45" s="22" t="s">
        <v>86</v>
      </c>
      <c r="B45" s="5" t="s">
        <v>24</v>
      </c>
      <c r="C45" s="4" t="s">
        <v>25</v>
      </c>
      <c r="D45" s="2" t="s">
        <v>26</v>
      </c>
      <c r="E45" s="4">
        <v>67070</v>
      </c>
      <c r="F45" s="4">
        <v>2</v>
      </c>
      <c r="G45" s="2">
        <f>F45*E45</f>
        <v>134140</v>
      </c>
      <c r="H45" s="2"/>
    </row>
    <row r="46" spans="1:8" ht="48" customHeight="1" x14ac:dyDescent="0.2">
      <c r="A46" s="22" t="s">
        <v>87</v>
      </c>
      <c r="B46" s="5" t="s">
        <v>40</v>
      </c>
      <c r="C46" s="4" t="s">
        <v>41</v>
      </c>
      <c r="D46" s="2" t="s">
        <v>13</v>
      </c>
      <c r="E46" s="4">
        <v>2755</v>
      </c>
      <c r="F46" s="4">
        <v>4</v>
      </c>
      <c r="G46" s="2">
        <f>F46*E46</f>
        <v>11020</v>
      </c>
      <c r="H46" s="2"/>
    </row>
    <row r="47" spans="1:8" ht="52.5" customHeight="1" x14ac:dyDescent="0.2">
      <c r="A47" s="22" t="s">
        <v>88</v>
      </c>
      <c r="B47" s="5" t="s">
        <v>27</v>
      </c>
      <c r="C47" s="4" t="s">
        <v>28</v>
      </c>
      <c r="D47" s="2" t="s">
        <v>13</v>
      </c>
      <c r="E47" s="4">
        <v>2755</v>
      </c>
      <c r="F47" s="4">
        <v>20</v>
      </c>
      <c r="G47" s="2">
        <f t="shared" ref="G47" si="3">F47*E47</f>
        <v>55100</v>
      </c>
      <c r="H47" s="2"/>
    </row>
    <row r="48" spans="1:8" ht="57" customHeight="1" x14ac:dyDescent="0.2">
      <c r="A48" s="22" t="s">
        <v>89</v>
      </c>
      <c r="B48" s="5" t="s">
        <v>90</v>
      </c>
      <c r="C48" s="4"/>
      <c r="D48" s="2"/>
      <c r="E48" s="4"/>
      <c r="F48" s="4"/>
      <c r="G48" s="2"/>
      <c r="H48" s="2"/>
    </row>
    <row r="49" spans="1:8" ht="69.75" customHeight="1" x14ac:dyDescent="0.2">
      <c r="A49" s="22" t="s">
        <v>91</v>
      </c>
      <c r="B49" s="5" t="s">
        <v>92</v>
      </c>
      <c r="C49" s="4" t="s">
        <v>50</v>
      </c>
      <c r="D49" s="2" t="s">
        <v>20</v>
      </c>
      <c r="E49" s="4">
        <v>3325</v>
      </c>
      <c r="F49" s="4">
        <v>100</v>
      </c>
      <c r="G49" s="2">
        <f t="shared" ref="G49" si="4">F49*E49</f>
        <v>332500</v>
      </c>
      <c r="H49" s="2"/>
    </row>
    <row r="50" spans="1:8" ht="9" hidden="1" customHeight="1" x14ac:dyDescent="0.2">
      <c r="A50" s="22"/>
      <c r="B50" s="5"/>
      <c r="C50" s="4"/>
      <c r="D50" s="2"/>
      <c r="E50" s="4"/>
      <c r="F50" s="4"/>
      <c r="G50" s="2"/>
      <c r="H50" s="2"/>
    </row>
    <row r="51" spans="1:8" ht="15" hidden="1" customHeight="1" x14ac:dyDescent="0.2">
      <c r="A51" s="22"/>
      <c r="B51" s="5"/>
      <c r="C51" s="4"/>
      <c r="D51" s="2"/>
      <c r="E51" s="4"/>
      <c r="F51" s="4"/>
      <c r="G51" s="2"/>
      <c r="H51" s="2"/>
    </row>
    <row r="52" spans="1:8" ht="42" customHeight="1" x14ac:dyDescent="0.2">
      <c r="A52" s="22" t="s">
        <v>93</v>
      </c>
      <c r="B52" s="5" t="s">
        <v>95</v>
      </c>
      <c r="C52" s="4" t="s">
        <v>97</v>
      </c>
      <c r="D52" s="2" t="s">
        <v>98</v>
      </c>
      <c r="E52" s="4">
        <v>11780</v>
      </c>
      <c r="F52" s="4">
        <v>60</v>
      </c>
      <c r="G52" s="2">
        <f>F52*E52</f>
        <v>706800</v>
      </c>
      <c r="H52" s="2"/>
    </row>
    <row r="53" spans="1:8" ht="52.5" customHeight="1" x14ac:dyDescent="0.2">
      <c r="A53" s="22" t="s">
        <v>94</v>
      </c>
      <c r="B53" s="5" t="s">
        <v>100</v>
      </c>
      <c r="C53" s="4" t="s">
        <v>25</v>
      </c>
      <c r="D53" s="2" t="s">
        <v>26</v>
      </c>
      <c r="E53" s="4">
        <v>67070</v>
      </c>
      <c r="F53" s="4">
        <v>2</v>
      </c>
      <c r="G53" s="2">
        <f>F53*E53</f>
        <v>134140</v>
      </c>
      <c r="H53" s="2"/>
    </row>
    <row r="54" spans="1:8" ht="51" customHeight="1" x14ac:dyDescent="0.2">
      <c r="A54" s="22" t="s">
        <v>96</v>
      </c>
      <c r="B54" s="5" t="s">
        <v>40</v>
      </c>
      <c r="C54" s="4" t="s">
        <v>41</v>
      </c>
      <c r="D54" s="2" t="s">
        <v>13</v>
      </c>
      <c r="E54" s="4">
        <v>2755</v>
      </c>
      <c r="F54" s="4">
        <v>4</v>
      </c>
      <c r="G54" s="2">
        <f>F54*E54</f>
        <v>11020</v>
      </c>
      <c r="H54" s="2"/>
    </row>
    <row r="55" spans="1:8" ht="40.5" customHeight="1" x14ac:dyDescent="0.2">
      <c r="A55" s="22" t="s">
        <v>99</v>
      </c>
      <c r="B55" s="5" t="s">
        <v>27</v>
      </c>
      <c r="C55" s="4" t="s">
        <v>28</v>
      </c>
      <c r="D55" s="2" t="s">
        <v>13</v>
      </c>
      <c r="E55" s="4">
        <v>2755</v>
      </c>
      <c r="F55" s="4">
        <v>10</v>
      </c>
      <c r="G55" s="2">
        <f t="shared" ref="G55" si="5">F55*E55</f>
        <v>27550</v>
      </c>
      <c r="H55" s="2"/>
    </row>
    <row r="56" spans="1:8" ht="69.75" customHeight="1" x14ac:dyDescent="0.2">
      <c r="A56" s="22" t="s">
        <v>101</v>
      </c>
      <c r="B56" s="5" t="s">
        <v>129</v>
      </c>
      <c r="C56" s="4"/>
      <c r="D56" s="2"/>
      <c r="E56" s="4"/>
      <c r="F56" s="4"/>
      <c r="G56" s="2"/>
      <c r="H56" s="2"/>
    </row>
    <row r="57" spans="1:8" ht="69.75" customHeight="1" x14ac:dyDescent="0.2">
      <c r="A57" s="22" t="s">
        <v>102</v>
      </c>
      <c r="B57" s="5" t="s">
        <v>103</v>
      </c>
      <c r="C57" s="4" t="s">
        <v>50</v>
      </c>
      <c r="D57" s="2" t="s">
        <v>20</v>
      </c>
      <c r="E57" s="4">
        <v>3325</v>
      </c>
      <c r="F57" s="4">
        <v>50</v>
      </c>
      <c r="G57" s="2">
        <f t="shared" ref="G57" si="6">F57*E57</f>
        <v>166250</v>
      </c>
      <c r="H57" s="2"/>
    </row>
    <row r="58" spans="1:8" ht="69.75" customHeight="1" x14ac:dyDescent="0.2">
      <c r="A58" s="22" t="s">
        <v>104</v>
      </c>
      <c r="B58" s="5" t="s">
        <v>100</v>
      </c>
      <c r="C58" s="4" t="s">
        <v>25</v>
      </c>
      <c r="D58" s="2" t="s">
        <v>26</v>
      </c>
      <c r="E58" s="4">
        <v>67070</v>
      </c>
      <c r="F58" s="4">
        <v>6</v>
      </c>
      <c r="G58" s="2">
        <f>F58*E58</f>
        <v>402420</v>
      </c>
      <c r="H58" s="2"/>
    </row>
    <row r="59" spans="1:8" ht="69.75" customHeight="1" x14ac:dyDescent="0.2">
      <c r="A59" s="22" t="s">
        <v>105</v>
      </c>
      <c r="B59" s="5" t="s">
        <v>40</v>
      </c>
      <c r="C59" s="4" t="s">
        <v>41</v>
      </c>
      <c r="D59" s="2" t="s">
        <v>13</v>
      </c>
      <c r="E59" s="4">
        <v>2755</v>
      </c>
      <c r="F59" s="4">
        <v>8</v>
      </c>
      <c r="G59" s="2">
        <f>F59*E59</f>
        <v>22040</v>
      </c>
      <c r="H59" s="2"/>
    </row>
    <row r="60" spans="1:8" ht="69.75" customHeight="1" x14ac:dyDescent="0.2">
      <c r="A60" s="22" t="s">
        <v>106</v>
      </c>
      <c r="B60" s="5" t="s">
        <v>27</v>
      </c>
      <c r="C60" s="4" t="s">
        <v>28</v>
      </c>
      <c r="D60" s="2" t="s">
        <v>13</v>
      </c>
      <c r="E60" s="4">
        <v>2755</v>
      </c>
      <c r="F60" s="4">
        <v>20</v>
      </c>
      <c r="G60" s="2">
        <f t="shared" ref="G60" si="7">F60*E60</f>
        <v>55100</v>
      </c>
      <c r="H60" s="2"/>
    </row>
    <row r="61" spans="1:8" ht="69.75" customHeight="1" x14ac:dyDescent="0.2">
      <c r="A61" s="22" t="s">
        <v>107</v>
      </c>
      <c r="B61" s="5" t="s">
        <v>108</v>
      </c>
      <c r="C61" s="4"/>
      <c r="D61" s="2"/>
      <c r="E61" s="4"/>
      <c r="F61" s="4"/>
      <c r="G61" s="2"/>
      <c r="H61" s="2"/>
    </row>
    <row r="62" spans="1:8" ht="69.75" customHeight="1" x14ac:dyDescent="0.2">
      <c r="A62" s="22" t="s">
        <v>109</v>
      </c>
      <c r="B62" s="5" t="s">
        <v>110</v>
      </c>
      <c r="C62" s="4" t="s">
        <v>50</v>
      </c>
      <c r="D62" s="2" t="s">
        <v>20</v>
      </c>
      <c r="E62" s="4">
        <v>3325</v>
      </c>
      <c r="F62" s="4">
        <v>50</v>
      </c>
      <c r="G62" s="2">
        <f t="shared" ref="G62" si="8">F62*E62</f>
        <v>166250</v>
      </c>
      <c r="H62" s="2"/>
    </row>
    <row r="63" spans="1:8" ht="69.75" customHeight="1" x14ac:dyDescent="0.2">
      <c r="A63" s="22" t="s">
        <v>111</v>
      </c>
      <c r="B63" s="5" t="s">
        <v>100</v>
      </c>
      <c r="C63" s="4" t="s">
        <v>25</v>
      </c>
      <c r="D63" s="2" t="s">
        <v>26</v>
      </c>
      <c r="E63" s="4">
        <v>67070</v>
      </c>
      <c r="F63" s="4">
        <v>6</v>
      </c>
      <c r="G63" s="2">
        <f>F63*E63</f>
        <v>402420</v>
      </c>
      <c r="H63" s="2"/>
    </row>
    <row r="64" spans="1:8" ht="69.75" customHeight="1" x14ac:dyDescent="0.2">
      <c r="A64" s="22" t="s">
        <v>112</v>
      </c>
      <c r="B64" s="5" t="s">
        <v>40</v>
      </c>
      <c r="C64" s="4" t="s">
        <v>41</v>
      </c>
      <c r="D64" s="2" t="s">
        <v>13</v>
      </c>
      <c r="E64" s="4">
        <v>2755</v>
      </c>
      <c r="F64" s="4">
        <v>2</v>
      </c>
      <c r="G64" s="2">
        <f>F64*E64</f>
        <v>5510</v>
      </c>
      <c r="H64" s="2"/>
    </row>
    <row r="65" spans="1:8" ht="69.75" customHeight="1" x14ac:dyDescent="0.2">
      <c r="A65" s="22" t="s">
        <v>113</v>
      </c>
      <c r="B65" s="5" t="s">
        <v>27</v>
      </c>
      <c r="C65" s="4" t="s">
        <v>28</v>
      </c>
      <c r="D65" s="2" t="s">
        <v>13</v>
      </c>
      <c r="E65" s="4">
        <v>2755</v>
      </c>
      <c r="F65" s="4">
        <v>14</v>
      </c>
      <c r="G65" s="2">
        <f t="shared" ref="G65" si="9">F65*E65</f>
        <v>38570</v>
      </c>
      <c r="H65" s="2"/>
    </row>
    <row r="66" spans="1:8" ht="69.75" customHeight="1" x14ac:dyDescent="0.2">
      <c r="A66" s="22" t="s">
        <v>114</v>
      </c>
      <c r="B66" s="23" t="s">
        <v>115</v>
      </c>
      <c r="C66" s="4"/>
      <c r="D66" s="2"/>
      <c r="E66" s="4"/>
      <c r="F66" s="4"/>
      <c r="G66" s="2"/>
      <c r="H66" s="2"/>
    </row>
    <row r="67" spans="1:8" ht="69.75" customHeight="1" x14ac:dyDescent="0.2">
      <c r="A67" s="22" t="s">
        <v>116</v>
      </c>
      <c r="B67" s="5" t="s">
        <v>117</v>
      </c>
      <c r="C67" s="4" t="s">
        <v>50</v>
      </c>
      <c r="D67" s="2" t="s">
        <v>20</v>
      </c>
      <c r="E67" s="4">
        <v>3325</v>
      </c>
      <c r="F67" s="4">
        <v>50</v>
      </c>
      <c r="G67" s="2">
        <f t="shared" ref="G67" si="10">F67*E67</f>
        <v>166250</v>
      </c>
      <c r="H67" s="2"/>
    </row>
    <row r="68" spans="1:8" ht="50.25" customHeight="1" x14ac:dyDescent="0.2">
      <c r="A68" s="22" t="s">
        <v>118</v>
      </c>
      <c r="B68" s="5" t="s">
        <v>24</v>
      </c>
      <c r="C68" s="4" t="s">
        <v>25</v>
      </c>
      <c r="D68" s="2" t="s">
        <v>26</v>
      </c>
      <c r="E68" s="4">
        <v>67070</v>
      </c>
      <c r="F68" s="4">
        <v>1</v>
      </c>
      <c r="G68" s="2">
        <f>F68*E68</f>
        <v>67070</v>
      </c>
      <c r="H68" s="2"/>
    </row>
    <row r="69" spans="1:8" ht="47.25" customHeight="1" x14ac:dyDescent="0.2">
      <c r="A69" s="22" t="s">
        <v>119</v>
      </c>
      <c r="B69" s="5" t="s">
        <v>27</v>
      </c>
      <c r="C69" s="4" t="s">
        <v>28</v>
      </c>
      <c r="D69" s="2" t="s">
        <v>13</v>
      </c>
      <c r="E69" s="4">
        <v>2755</v>
      </c>
      <c r="F69" s="4">
        <v>4</v>
      </c>
      <c r="G69" s="2">
        <f t="shared" ref="G69" si="11">F69*E69</f>
        <v>11020</v>
      </c>
      <c r="H69" s="2"/>
    </row>
    <row r="70" spans="1:8" ht="69.75" customHeight="1" x14ac:dyDescent="0.2">
      <c r="A70" s="22" t="s">
        <v>120</v>
      </c>
      <c r="B70" s="5" t="s">
        <v>121</v>
      </c>
      <c r="C70" s="4"/>
      <c r="D70" s="2"/>
      <c r="E70" s="4"/>
      <c r="F70" s="4"/>
      <c r="G70" s="2"/>
      <c r="H70" s="2"/>
    </row>
    <row r="71" spans="1:8" ht="69.75" customHeight="1" x14ac:dyDescent="0.2">
      <c r="A71" s="22" t="s">
        <v>123</v>
      </c>
      <c r="B71" s="5" t="s">
        <v>122</v>
      </c>
      <c r="C71" s="4" t="s">
        <v>50</v>
      </c>
      <c r="D71" s="2" t="s">
        <v>20</v>
      </c>
      <c r="E71" s="4">
        <v>3325</v>
      </c>
      <c r="F71" s="4">
        <v>45</v>
      </c>
      <c r="G71" s="2">
        <f t="shared" ref="G71" si="12">F71*E71</f>
        <v>149625</v>
      </c>
      <c r="H71" s="2"/>
    </row>
    <row r="72" spans="1:8" ht="50.25" customHeight="1" x14ac:dyDescent="0.2">
      <c r="A72" s="22" t="s">
        <v>124</v>
      </c>
      <c r="B72" s="5" t="s">
        <v>24</v>
      </c>
      <c r="C72" s="4" t="s">
        <v>25</v>
      </c>
      <c r="D72" s="2" t="s">
        <v>26</v>
      </c>
      <c r="E72" s="4">
        <v>67070</v>
      </c>
      <c r="F72" s="4">
        <v>1</v>
      </c>
      <c r="G72" s="2">
        <f>F72*E72</f>
        <v>67070</v>
      </c>
      <c r="H72" s="2"/>
    </row>
    <row r="73" spans="1:8" ht="49.5" customHeight="1" x14ac:dyDescent="0.2">
      <c r="A73" s="22" t="s">
        <v>125</v>
      </c>
      <c r="B73" s="5" t="s">
        <v>27</v>
      </c>
      <c r="C73" s="4" t="s">
        <v>28</v>
      </c>
      <c r="D73" s="2" t="s">
        <v>13</v>
      </c>
      <c r="E73" s="4">
        <v>2755</v>
      </c>
      <c r="F73" s="4">
        <v>5</v>
      </c>
      <c r="G73" s="2">
        <f t="shared" ref="G73:G75" si="13">F73*E73</f>
        <v>13775</v>
      </c>
      <c r="H73" s="2"/>
    </row>
    <row r="74" spans="1:8" ht="59.25" customHeight="1" x14ac:dyDescent="0.2">
      <c r="A74" s="22" t="s">
        <v>126</v>
      </c>
      <c r="B74" s="5" t="s">
        <v>133</v>
      </c>
      <c r="C74" s="4" t="s">
        <v>29</v>
      </c>
      <c r="D74" s="2" t="s">
        <v>30</v>
      </c>
      <c r="E74" s="4">
        <v>9500</v>
      </c>
      <c r="F74" s="4">
        <v>1</v>
      </c>
      <c r="G74" s="2">
        <f t="shared" si="13"/>
        <v>9500</v>
      </c>
      <c r="H74" s="2"/>
    </row>
    <row r="75" spans="1:8" ht="52.5" customHeight="1" x14ac:dyDescent="0.2">
      <c r="A75" s="22" t="s">
        <v>127</v>
      </c>
      <c r="B75" s="23" t="s">
        <v>128</v>
      </c>
      <c r="C75" s="4" t="s">
        <v>29</v>
      </c>
      <c r="D75" s="2" t="s">
        <v>30</v>
      </c>
      <c r="E75" s="4">
        <v>9500</v>
      </c>
      <c r="F75" s="4">
        <v>1</v>
      </c>
      <c r="G75" s="2">
        <f t="shared" si="13"/>
        <v>9500</v>
      </c>
      <c r="H75" s="2"/>
    </row>
    <row r="76" spans="1:8" ht="30" customHeight="1" x14ac:dyDescent="0.2">
      <c r="A76" s="4"/>
      <c r="B76" s="5" t="s">
        <v>10</v>
      </c>
      <c r="C76" s="6"/>
      <c r="D76" s="7"/>
      <c r="E76" s="6"/>
      <c r="F76" s="6"/>
      <c r="G76" s="4">
        <f>SUM(G18:G75)</f>
        <v>5207729</v>
      </c>
      <c r="H76" s="6"/>
    </row>
    <row r="77" spans="1:8" s="14" customFormat="1" ht="24.75" customHeight="1" x14ac:dyDescent="0.2">
      <c r="A77" s="10"/>
      <c r="B77" s="11" t="s">
        <v>33</v>
      </c>
      <c r="C77" s="12"/>
      <c r="D77" s="13"/>
      <c r="E77" s="12"/>
      <c r="F77" s="12"/>
      <c r="G77" s="18">
        <f>ROUND(G76*0.172,2)</f>
        <v>895729.39</v>
      </c>
      <c r="H77" s="12"/>
    </row>
    <row r="80" spans="1:8" x14ac:dyDescent="0.2">
      <c r="A80" s="1" t="s">
        <v>11</v>
      </c>
      <c r="E80" s="1" t="s">
        <v>12</v>
      </c>
    </row>
    <row r="82" spans="1:5" x14ac:dyDescent="0.2">
      <c r="A82" s="1" t="s">
        <v>134</v>
      </c>
      <c r="E82" s="1" t="s">
        <v>135</v>
      </c>
    </row>
  </sheetData>
  <mergeCells count="8">
    <mergeCell ref="A13:H13"/>
    <mergeCell ref="F4:H4"/>
    <mergeCell ref="F3:H3"/>
    <mergeCell ref="F5:H5"/>
    <mergeCell ref="A11:H11"/>
    <mergeCell ref="A12:H12"/>
    <mergeCell ref="F6:H6"/>
    <mergeCell ref="F7:H7"/>
  </mergeCells>
  <phoneticPr fontId="2" type="noConversion"/>
  <pageMargins left="0.75" right="0.17" top="0.3" bottom="0.18" header="0.28000000000000003" footer="0.1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topLeftCell="A67" workbookViewId="0">
      <selection activeCell="G95" sqref="G95"/>
    </sheetView>
  </sheetViews>
  <sheetFormatPr defaultRowHeight="12.75" x14ac:dyDescent="0.2"/>
  <cols>
    <col min="1" max="1" width="5.28515625" customWidth="1"/>
    <col min="2" max="2" width="49.5703125" customWidth="1"/>
    <col min="3" max="3" width="8.85546875" customWidth="1"/>
  </cols>
  <sheetData>
    <row r="1" spans="1:5" x14ac:dyDescent="0.2">
      <c r="A1" s="16"/>
      <c r="B1" s="16"/>
      <c r="C1" s="16"/>
      <c r="D1" s="16"/>
    </row>
    <row r="2" spans="1:5" x14ac:dyDescent="0.2">
      <c r="A2" s="16"/>
      <c r="B2" s="16"/>
      <c r="C2" s="16"/>
      <c r="D2" s="16"/>
    </row>
    <row r="3" spans="1:5" x14ac:dyDescent="0.2">
      <c r="C3" s="26" t="s">
        <v>0</v>
      </c>
      <c r="D3" s="26"/>
      <c r="E3" s="26"/>
    </row>
    <row r="4" spans="1:5" x14ac:dyDescent="0.2">
      <c r="A4" s="16"/>
      <c r="B4" s="16"/>
      <c r="C4" s="26" t="s">
        <v>31</v>
      </c>
      <c r="D4" s="26"/>
      <c r="E4" s="26"/>
    </row>
    <row r="5" spans="1:5" x14ac:dyDescent="0.2">
      <c r="A5" s="16"/>
      <c r="B5" s="16"/>
      <c r="C5" s="26" t="s">
        <v>35</v>
      </c>
      <c r="D5" s="26"/>
      <c r="E5" s="26"/>
    </row>
    <row r="6" spans="1:5" x14ac:dyDescent="0.2">
      <c r="C6" s="26" t="s">
        <v>32</v>
      </c>
      <c r="D6" s="26"/>
      <c r="E6" s="26"/>
    </row>
    <row r="7" spans="1:5" x14ac:dyDescent="0.2">
      <c r="C7" s="26" t="s">
        <v>36</v>
      </c>
      <c r="D7" s="26"/>
      <c r="E7" s="26"/>
    </row>
    <row r="16" spans="1:5" x14ac:dyDescent="0.2">
      <c r="A16" s="28" t="s">
        <v>14</v>
      </c>
      <c r="B16" s="28"/>
      <c r="C16" s="28"/>
      <c r="D16" s="28"/>
    </row>
    <row r="17" spans="1:8" ht="33" customHeight="1" x14ac:dyDescent="0.2">
      <c r="A17" s="29" t="s">
        <v>132</v>
      </c>
      <c r="B17" s="29"/>
      <c r="C17" s="29"/>
      <c r="D17" s="29"/>
      <c r="E17" s="15"/>
      <c r="F17" s="15"/>
      <c r="G17" s="15"/>
      <c r="H17" s="15"/>
    </row>
    <row r="18" spans="1:8" x14ac:dyDescent="0.2">
      <c r="A18" s="28" t="s">
        <v>130</v>
      </c>
      <c r="B18" s="28"/>
      <c r="C18" s="28"/>
      <c r="D18" s="28"/>
    </row>
    <row r="20" spans="1:8" ht="33" customHeight="1" x14ac:dyDescent="0.2">
      <c r="A20" s="17" t="s">
        <v>2</v>
      </c>
      <c r="B20" s="8" t="s">
        <v>3</v>
      </c>
      <c r="C20" s="8" t="s">
        <v>4</v>
      </c>
      <c r="D20" s="8" t="s">
        <v>6</v>
      </c>
    </row>
    <row r="21" spans="1:8" ht="42" customHeight="1" x14ac:dyDescent="0.2">
      <c r="A21" s="20">
        <v>1</v>
      </c>
      <c r="B21" s="19" t="s">
        <v>37</v>
      </c>
      <c r="C21" s="9"/>
      <c r="D21" s="9"/>
    </row>
    <row r="22" spans="1:8" ht="69.75" customHeight="1" x14ac:dyDescent="0.2">
      <c r="A22" s="24" t="s">
        <v>42</v>
      </c>
      <c r="B22" s="5" t="s">
        <v>38</v>
      </c>
      <c r="C22" s="2" t="s">
        <v>20</v>
      </c>
      <c r="D22" s="4">
        <v>50</v>
      </c>
    </row>
    <row r="23" spans="1:8" ht="31.5" customHeight="1" x14ac:dyDescent="0.2">
      <c r="A23" s="24" t="s">
        <v>43</v>
      </c>
      <c r="B23" s="5" t="s">
        <v>24</v>
      </c>
      <c r="C23" s="2" t="s">
        <v>39</v>
      </c>
      <c r="D23" s="4">
        <v>2</v>
      </c>
    </row>
    <row r="24" spans="1:8" ht="31.5" customHeight="1" x14ac:dyDescent="0.2">
      <c r="A24" s="24" t="s">
        <v>44</v>
      </c>
      <c r="B24" s="5" t="s">
        <v>40</v>
      </c>
      <c r="C24" s="2" t="s">
        <v>13</v>
      </c>
      <c r="D24" s="4">
        <v>4</v>
      </c>
    </row>
    <row r="25" spans="1:8" ht="31.5" customHeight="1" x14ac:dyDescent="0.2">
      <c r="A25" s="24" t="s">
        <v>45</v>
      </c>
      <c r="B25" s="5" t="s">
        <v>27</v>
      </c>
      <c r="C25" s="2" t="s">
        <v>13</v>
      </c>
      <c r="D25" s="4">
        <v>10</v>
      </c>
    </row>
    <row r="26" spans="1:8" ht="65.25" customHeight="1" x14ac:dyDescent="0.2">
      <c r="A26" s="24" t="s">
        <v>46</v>
      </c>
      <c r="B26" s="5" t="s">
        <v>47</v>
      </c>
      <c r="C26" s="2"/>
      <c r="D26" s="4"/>
    </row>
    <row r="27" spans="1:8" ht="66.75" customHeight="1" x14ac:dyDescent="0.2">
      <c r="A27" s="24" t="s">
        <v>48</v>
      </c>
      <c r="B27" s="5" t="s">
        <v>49</v>
      </c>
      <c r="C27" s="2" t="s">
        <v>20</v>
      </c>
      <c r="D27" s="4">
        <v>100</v>
      </c>
    </row>
    <row r="28" spans="1:8" ht="72" customHeight="1" x14ac:dyDescent="0.2">
      <c r="A28" s="24" t="s">
        <v>51</v>
      </c>
      <c r="B28" s="5" t="s">
        <v>52</v>
      </c>
      <c r="C28" s="2" t="s">
        <v>22</v>
      </c>
      <c r="D28" s="4">
        <v>1</v>
      </c>
    </row>
    <row r="29" spans="1:8" ht="52.5" customHeight="1" x14ac:dyDescent="0.2">
      <c r="A29" s="24" t="s">
        <v>53</v>
      </c>
      <c r="B29" s="5" t="s">
        <v>54</v>
      </c>
      <c r="C29" s="2" t="s">
        <v>22</v>
      </c>
      <c r="D29" s="4">
        <v>1</v>
      </c>
    </row>
    <row r="30" spans="1:8" ht="52.5" customHeight="1" x14ac:dyDescent="0.2">
      <c r="A30" s="24" t="s">
        <v>55</v>
      </c>
      <c r="B30" s="5" t="s">
        <v>24</v>
      </c>
      <c r="C30" s="2" t="s">
        <v>26</v>
      </c>
      <c r="D30" s="4">
        <v>2</v>
      </c>
    </row>
    <row r="31" spans="1:8" ht="52.5" customHeight="1" x14ac:dyDescent="0.2">
      <c r="A31" s="24" t="s">
        <v>56</v>
      </c>
      <c r="B31" s="5" t="s">
        <v>40</v>
      </c>
      <c r="C31" s="2" t="s">
        <v>13</v>
      </c>
      <c r="D31" s="4">
        <v>8</v>
      </c>
    </row>
    <row r="32" spans="1:8" ht="52.5" customHeight="1" x14ac:dyDescent="0.2">
      <c r="A32" s="24" t="s">
        <v>57</v>
      </c>
      <c r="B32" s="5" t="s">
        <v>58</v>
      </c>
      <c r="C32" s="2"/>
      <c r="D32" s="4"/>
    </row>
    <row r="33" spans="1:4" ht="52.5" customHeight="1" x14ac:dyDescent="0.2">
      <c r="A33" s="24" t="s">
        <v>60</v>
      </c>
      <c r="B33" s="5" t="s">
        <v>59</v>
      </c>
      <c r="C33" s="2" t="s">
        <v>20</v>
      </c>
      <c r="D33" s="4">
        <v>50</v>
      </c>
    </row>
    <row r="34" spans="1:4" ht="52.5" customHeight="1" x14ac:dyDescent="0.2">
      <c r="A34" s="24" t="s">
        <v>61</v>
      </c>
      <c r="B34" s="5" t="s">
        <v>62</v>
      </c>
      <c r="C34" s="2" t="s">
        <v>26</v>
      </c>
      <c r="D34" s="4">
        <v>2</v>
      </c>
    </row>
    <row r="35" spans="1:4" ht="52.5" customHeight="1" x14ac:dyDescent="0.2">
      <c r="A35" s="24" t="s">
        <v>63</v>
      </c>
      <c r="B35" s="5" t="s">
        <v>40</v>
      </c>
      <c r="C35" s="2" t="s">
        <v>13</v>
      </c>
      <c r="D35" s="4">
        <v>4</v>
      </c>
    </row>
    <row r="36" spans="1:4" ht="52.5" customHeight="1" x14ac:dyDescent="0.2">
      <c r="A36" s="24" t="s">
        <v>64</v>
      </c>
      <c r="B36" s="5" t="s">
        <v>27</v>
      </c>
      <c r="C36" s="2" t="s">
        <v>13</v>
      </c>
      <c r="D36" s="4">
        <v>10</v>
      </c>
    </row>
    <row r="37" spans="1:4" ht="52.5" customHeight="1" x14ac:dyDescent="0.2">
      <c r="A37" s="24" t="s">
        <v>65</v>
      </c>
      <c r="B37" s="5" t="s">
        <v>66</v>
      </c>
      <c r="C37" s="2"/>
      <c r="D37" s="4"/>
    </row>
    <row r="38" spans="1:4" ht="52.5" customHeight="1" x14ac:dyDescent="0.2">
      <c r="A38" s="24" t="s">
        <v>67</v>
      </c>
      <c r="B38" s="5" t="s">
        <v>68</v>
      </c>
      <c r="C38" s="2" t="s">
        <v>20</v>
      </c>
      <c r="D38" s="4">
        <v>100</v>
      </c>
    </row>
    <row r="39" spans="1:4" ht="52.5" customHeight="1" x14ac:dyDescent="0.2">
      <c r="A39" s="24" t="s">
        <v>69</v>
      </c>
      <c r="B39" s="5" t="s">
        <v>70</v>
      </c>
      <c r="C39" s="2" t="s">
        <v>22</v>
      </c>
      <c r="D39" s="4">
        <v>1</v>
      </c>
    </row>
    <row r="40" spans="1:4" ht="52.5" customHeight="1" x14ac:dyDescent="0.2">
      <c r="A40" s="24" t="s">
        <v>72</v>
      </c>
      <c r="B40" s="5" t="s">
        <v>73</v>
      </c>
      <c r="C40" s="2" t="s">
        <v>22</v>
      </c>
      <c r="D40" s="4">
        <v>1</v>
      </c>
    </row>
    <row r="41" spans="1:4" ht="52.5" customHeight="1" x14ac:dyDescent="0.2">
      <c r="A41" s="24" t="s">
        <v>75</v>
      </c>
      <c r="B41" s="5" t="s">
        <v>24</v>
      </c>
      <c r="C41" s="2" t="s">
        <v>26</v>
      </c>
      <c r="D41" s="4">
        <v>1</v>
      </c>
    </row>
    <row r="42" spans="1:4" ht="52.5" customHeight="1" x14ac:dyDescent="0.2">
      <c r="A42" s="24" t="s">
        <v>76</v>
      </c>
      <c r="B42" s="5" t="s">
        <v>40</v>
      </c>
      <c r="C42" s="2" t="s">
        <v>13</v>
      </c>
      <c r="D42" s="4">
        <v>4</v>
      </c>
    </row>
    <row r="43" spans="1:4" ht="52.5" customHeight="1" x14ac:dyDescent="0.2">
      <c r="A43" s="24" t="s">
        <v>77</v>
      </c>
      <c r="B43" s="5" t="s">
        <v>27</v>
      </c>
      <c r="C43" s="2" t="s">
        <v>13</v>
      </c>
      <c r="D43" s="4">
        <v>20</v>
      </c>
    </row>
    <row r="44" spans="1:4" ht="52.5" customHeight="1" x14ac:dyDescent="0.2">
      <c r="A44" s="24" t="s">
        <v>78</v>
      </c>
      <c r="B44" s="5" t="s">
        <v>79</v>
      </c>
      <c r="C44" s="2"/>
      <c r="D44" s="4"/>
    </row>
    <row r="45" spans="1:4" ht="52.5" customHeight="1" x14ac:dyDescent="0.2">
      <c r="A45" s="24" t="s">
        <v>80</v>
      </c>
      <c r="B45" s="5" t="s">
        <v>81</v>
      </c>
      <c r="C45" s="2" t="s">
        <v>20</v>
      </c>
      <c r="D45" s="4">
        <v>100</v>
      </c>
    </row>
    <row r="46" spans="1:4" ht="52.5" customHeight="1" x14ac:dyDescent="0.2">
      <c r="A46" s="24" t="s">
        <v>82</v>
      </c>
      <c r="B46" s="5" t="s">
        <v>83</v>
      </c>
      <c r="C46" s="2" t="s">
        <v>22</v>
      </c>
      <c r="D46" s="4">
        <v>1</v>
      </c>
    </row>
    <row r="47" spans="1:4" ht="52.5" customHeight="1" x14ac:dyDescent="0.2">
      <c r="A47" s="24" t="s">
        <v>84</v>
      </c>
      <c r="B47" s="5" t="s">
        <v>85</v>
      </c>
      <c r="C47" s="2" t="s">
        <v>22</v>
      </c>
      <c r="D47" s="4">
        <v>1</v>
      </c>
    </row>
    <row r="48" spans="1:4" ht="52.5" customHeight="1" x14ac:dyDescent="0.2">
      <c r="A48" s="24" t="s">
        <v>86</v>
      </c>
      <c r="B48" s="5" t="s">
        <v>24</v>
      </c>
      <c r="C48" s="2" t="s">
        <v>26</v>
      </c>
      <c r="D48" s="4">
        <v>2</v>
      </c>
    </row>
    <row r="49" spans="1:4" ht="52.5" customHeight="1" x14ac:dyDescent="0.2">
      <c r="A49" s="24" t="s">
        <v>87</v>
      </c>
      <c r="B49" s="5" t="s">
        <v>40</v>
      </c>
      <c r="C49" s="2" t="s">
        <v>13</v>
      </c>
      <c r="D49" s="4">
        <v>4</v>
      </c>
    </row>
    <row r="50" spans="1:4" ht="52.5" customHeight="1" x14ac:dyDescent="0.2">
      <c r="A50" s="24" t="s">
        <v>88</v>
      </c>
      <c r="B50" s="5" t="s">
        <v>27</v>
      </c>
      <c r="C50" s="2" t="s">
        <v>13</v>
      </c>
      <c r="D50" s="4">
        <v>20</v>
      </c>
    </row>
    <row r="51" spans="1:4" ht="52.5" customHeight="1" x14ac:dyDescent="0.2">
      <c r="A51" s="24" t="s">
        <v>89</v>
      </c>
      <c r="B51" s="5" t="s">
        <v>90</v>
      </c>
      <c r="C51" s="2"/>
      <c r="D51" s="4"/>
    </row>
    <row r="52" spans="1:4" ht="51.75" customHeight="1" x14ac:dyDescent="0.2">
      <c r="A52" s="24" t="s">
        <v>91</v>
      </c>
      <c r="B52" s="5" t="s">
        <v>92</v>
      </c>
      <c r="C52" s="2" t="s">
        <v>20</v>
      </c>
      <c r="D52" s="4">
        <v>100</v>
      </c>
    </row>
    <row r="53" spans="1:4" ht="52.5" hidden="1" customHeight="1" x14ac:dyDescent="0.2">
      <c r="A53" s="24"/>
      <c r="B53" s="5"/>
      <c r="C53" s="2"/>
      <c r="D53" s="4"/>
    </row>
    <row r="54" spans="1:4" ht="52.5" hidden="1" customHeight="1" x14ac:dyDescent="0.2">
      <c r="A54" s="24"/>
      <c r="B54" s="5"/>
      <c r="C54" s="2"/>
      <c r="D54" s="4"/>
    </row>
    <row r="55" spans="1:4" ht="52.5" customHeight="1" x14ac:dyDescent="0.2">
      <c r="A55" s="24" t="s">
        <v>93</v>
      </c>
      <c r="B55" s="5" t="s">
        <v>95</v>
      </c>
      <c r="C55" s="2" t="s">
        <v>98</v>
      </c>
      <c r="D55" s="4">
        <v>60</v>
      </c>
    </row>
    <row r="56" spans="1:4" ht="52.5" customHeight="1" x14ac:dyDescent="0.2">
      <c r="A56" s="24" t="s">
        <v>94</v>
      </c>
      <c r="B56" s="5" t="s">
        <v>100</v>
      </c>
      <c r="C56" s="2" t="s">
        <v>26</v>
      </c>
      <c r="D56" s="4">
        <v>2</v>
      </c>
    </row>
    <row r="57" spans="1:4" ht="52.5" customHeight="1" x14ac:dyDescent="0.2">
      <c r="A57" s="24" t="s">
        <v>96</v>
      </c>
      <c r="B57" s="5" t="s">
        <v>40</v>
      </c>
      <c r="C57" s="2" t="s">
        <v>13</v>
      </c>
      <c r="D57" s="4">
        <v>4</v>
      </c>
    </row>
    <row r="58" spans="1:4" ht="52.5" customHeight="1" x14ac:dyDescent="0.2">
      <c r="A58" s="24" t="s">
        <v>99</v>
      </c>
      <c r="B58" s="5" t="s">
        <v>27</v>
      </c>
      <c r="C58" s="2" t="s">
        <v>13</v>
      </c>
      <c r="D58" s="4">
        <v>10</v>
      </c>
    </row>
    <row r="59" spans="1:4" ht="52.5" customHeight="1" x14ac:dyDescent="0.2">
      <c r="A59" s="24" t="s">
        <v>101</v>
      </c>
      <c r="B59" s="5" t="s">
        <v>129</v>
      </c>
      <c r="C59" s="2"/>
      <c r="D59" s="4"/>
    </row>
    <row r="60" spans="1:4" ht="52.5" customHeight="1" x14ac:dyDescent="0.2">
      <c r="A60" s="24" t="s">
        <v>102</v>
      </c>
      <c r="B60" s="5" t="s">
        <v>103</v>
      </c>
      <c r="C60" s="2" t="s">
        <v>20</v>
      </c>
      <c r="D60" s="4">
        <v>50</v>
      </c>
    </row>
    <row r="61" spans="1:4" ht="52.5" customHeight="1" x14ac:dyDescent="0.2">
      <c r="A61" s="24" t="s">
        <v>104</v>
      </c>
      <c r="B61" s="5" t="s">
        <v>100</v>
      </c>
      <c r="C61" s="2" t="s">
        <v>26</v>
      </c>
      <c r="D61" s="4">
        <v>6</v>
      </c>
    </row>
    <row r="62" spans="1:4" ht="52.5" customHeight="1" x14ac:dyDescent="0.2">
      <c r="A62" s="24" t="s">
        <v>105</v>
      </c>
      <c r="B62" s="5" t="s">
        <v>40</v>
      </c>
      <c r="C62" s="2" t="s">
        <v>13</v>
      </c>
      <c r="D62" s="4">
        <v>8</v>
      </c>
    </row>
    <row r="63" spans="1:4" ht="52.5" customHeight="1" x14ac:dyDescent="0.2">
      <c r="A63" s="24" t="s">
        <v>106</v>
      </c>
      <c r="B63" s="5" t="s">
        <v>27</v>
      </c>
      <c r="C63" s="2" t="s">
        <v>13</v>
      </c>
      <c r="D63" s="4">
        <v>20</v>
      </c>
    </row>
    <row r="64" spans="1:4" ht="52.5" customHeight="1" x14ac:dyDescent="0.2">
      <c r="A64" s="24" t="s">
        <v>107</v>
      </c>
      <c r="B64" s="5" t="s">
        <v>108</v>
      </c>
      <c r="C64" s="2"/>
      <c r="D64" s="4"/>
    </row>
    <row r="65" spans="1:4" ht="52.5" customHeight="1" x14ac:dyDescent="0.2">
      <c r="A65" s="24" t="s">
        <v>109</v>
      </c>
      <c r="B65" s="5" t="s">
        <v>110</v>
      </c>
      <c r="C65" s="2" t="s">
        <v>20</v>
      </c>
      <c r="D65" s="4">
        <v>50</v>
      </c>
    </row>
    <row r="66" spans="1:4" ht="52.5" customHeight="1" x14ac:dyDescent="0.2">
      <c r="A66" s="24" t="s">
        <v>111</v>
      </c>
      <c r="B66" s="5" t="s">
        <v>100</v>
      </c>
      <c r="C66" s="2" t="s">
        <v>26</v>
      </c>
      <c r="D66" s="4">
        <v>6</v>
      </c>
    </row>
    <row r="67" spans="1:4" ht="52.5" customHeight="1" x14ac:dyDescent="0.2">
      <c r="A67" s="24" t="s">
        <v>112</v>
      </c>
      <c r="B67" s="5" t="s">
        <v>40</v>
      </c>
      <c r="C67" s="2" t="s">
        <v>13</v>
      </c>
      <c r="D67" s="4">
        <v>2</v>
      </c>
    </row>
    <row r="68" spans="1:4" ht="52.5" customHeight="1" x14ac:dyDescent="0.2">
      <c r="A68" s="24" t="s">
        <v>113</v>
      </c>
      <c r="B68" s="5" t="s">
        <v>27</v>
      </c>
      <c r="C68" s="2" t="s">
        <v>13</v>
      </c>
      <c r="D68" s="4">
        <v>14</v>
      </c>
    </row>
    <row r="69" spans="1:4" ht="52.5" customHeight="1" x14ac:dyDescent="0.2">
      <c r="A69" s="24" t="s">
        <v>114</v>
      </c>
      <c r="B69" s="5" t="s">
        <v>115</v>
      </c>
      <c r="C69" s="2"/>
      <c r="D69" s="4"/>
    </row>
    <row r="70" spans="1:4" ht="52.5" customHeight="1" x14ac:dyDescent="0.2">
      <c r="A70" s="24" t="s">
        <v>116</v>
      </c>
      <c r="B70" s="5" t="s">
        <v>117</v>
      </c>
      <c r="C70" s="2" t="s">
        <v>20</v>
      </c>
      <c r="D70" s="4">
        <v>50</v>
      </c>
    </row>
    <row r="71" spans="1:4" ht="52.5" customHeight="1" x14ac:dyDescent="0.2">
      <c r="A71" s="24" t="s">
        <v>118</v>
      </c>
      <c r="B71" s="5" t="s">
        <v>24</v>
      </c>
      <c r="C71" s="2" t="s">
        <v>26</v>
      </c>
      <c r="D71" s="4">
        <v>1</v>
      </c>
    </row>
    <row r="72" spans="1:4" ht="52.5" customHeight="1" x14ac:dyDescent="0.2">
      <c r="A72" s="24" t="s">
        <v>119</v>
      </c>
      <c r="B72" s="5" t="s">
        <v>27</v>
      </c>
      <c r="C72" s="2" t="s">
        <v>13</v>
      </c>
      <c r="D72" s="4">
        <v>4</v>
      </c>
    </row>
    <row r="73" spans="1:4" ht="52.5" customHeight="1" x14ac:dyDescent="0.2">
      <c r="A73" s="24" t="s">
        <v>120</v>
      </c>
      <c r="B73" s="5" t="s">
        <v>121</v>
      </c>
      <c r="C73" s="2"/>
      <c r="D73" s="4"/>
    </row>
    <row r="74" spans="1:4" ht="52.5" customHeight="1" x14ac:dyDescent="0.2">
      <c r="A74" s="24" t="s">
        <v>123</v>
      </c>
      <c r="B74" s="5" t="s">
        <v>122</v>
      </c>
      <c r="C74" s="2" t="s">
        <v>20</v>
      </c>
      <c r="D74" s="4">
        <v>45</v>
      </c>
    </row>
    <row r="75" spans="1:4" ht="52.5" customHeight="1" x14ac:dyDescent="0.2">
      <c r="A75" s="24" t="s">
        <v>124</v>
      </c>
      <c r="B75" s="5" t="s">
        <v>24</v>
      </c>
      <c r="C75" s="2" t="s">
        <v>26</v>
      </c>
      <c r="D75" s="4">
        <v>1</v>
      </c>
    </row>
    <row r="76" spans="1:4" ht="52.5" customHeight="1" x14ac:dyDescent="0.2">
      <c r="A76" s="24" t="s">
        <v>125</v>
      </c>
      <c r="B76" s="5" t="s">
        <v>27</v>
      </c>
      <c r="C76" s="2" t="s">
        <v>13</v>
      </c>
      <c r="D76" s="4">
        <v>5</v>
      </c>
    </row>
    <row r="77" spans="1:4" ht="52.5" customHeight="1" x14ac:dyDescent="0.2">
      <c r="A77" s="24" t="s">
        <v>126</v>
      </c>
      <c r="B77" s="5" t="s">
        <v>133</v>
      </c>
      <c r="C77" s="2" t="s">
        <v>30</v>
      </c>
      <c r="D77" s="4">
        <v>1</v>
      </c>
    </row>
    <row r="78" spans="1:4" ht="52.5" customHeight="1" x14ac:dyDescent="0.2">
      <c r="A78" s="24" t="s">
        <v>127</v>
      </c>
      <c r="B78" s="5" t="s">
        <v>128</v>
      </c>
      <c r="C78" s="2" t="s">
        <v>30</v>
      </c>
      <c r="D78" s="4">
        <v>1</v>
      </c>
    </row>
    <row r="81" spans="1:5" x14ac:dyDescent="0.2">
      <c r="A81" s="1" t="s">
        <v>17</v>
      </c>
      <c r="B81" s="1"/>
      <c r="E81" s="1"/>
    </row>
    <row r="82" spans="1:5" x14ac:dyDescent="0.2">
      <c r="A82" s="1" t="s">
        <v>16</v>
      </c>
      <c r="B82" s="1"/>
      <c r="C82" t="s">
        <v>15</v>
      </c>
      <c r="E82" s="1"/>
    </row>
    <row r="83" spans="1:5" x14ac:dyDescent="0.2">
      <c r="A83" s="1"/>
      <c r="B83" s="1"/>
      <c r="C83" s="1"/>
      <c r="E83" s="1"/>
    </row>
    <row r="84" spans="1:5" x14ac:dyDescent="0.2">
      <c r="A84" s="1"/>
      <c r="B84" s="1"/>
      <c r="C84" s="1"/>
      <c r="E84" s="1"/>
    </row>
    <row r="85" spans="1:5" x14ac:dyDescent="0.2">
      <c r="A85" s="30" t="s">
        <v>136</v>
      </c>
      <c r="C85" s="1" t="s">
        <v>135</v>
      </c>
    </row>
  </sheetData>
  <mergeCells count="8">
    <mergeCell ref="A18:D18"/>
    <mergeCell ref="C4:E4"/>
    <mergeCell ref="C5:E5"/>
    <mergeCell ref="C3:E3"/>
    <mergeCell ref="C6:E6"/>
    <mergeCell ref="C7:E7"/>
    <mergeCell ref="A16:D16"/>
    <mergeCell ref="A17:D1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</vt:lpstr>
      <vt:lpstr>деф вед</vt:lpstr>
      <vt:lpstr>Лист3</vt:lpstr>
    </vt:vector>
  </TitlesOfParts>
  <Company>Tec-17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ASUP</dc:creator>
  <cp:lastModifiedBy>Долгова Наталья Владимировна</cp:lastModifiedBy>
  <cp:lastPrinted>2015-11-23T06:02:27Z</cp:lastPrinted>
  <dcterms:created xsi:type="dcterms:W3CDTF">2009-07-20T05:29:52Z</dcterms:created>
  <dcterms:modified xsi:type="dcterms:W3CDTF">2015-11-23T06:03:53Z</dcterms:modified>
</cp:coreProperties>
</file>