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65" windowWidth="15180" windowHeight="11580" tabRatio="778"/>
  </bookViews>
  <sheets>
    <sheet name="Ведомость" sheetId="7" r:id="rId1"/>
    <sheet name="Смета" sheetId="6" r:id="rId2"/>
  </sheets>
  <definedNames>
    <definedName name="_xlnm.Print_Area" localSheetId="0">Ведомость!$A$1:$D$39</definedName>
    <definedName name="_xlnm.Print_Area" localSheetId="1">Смета!$A$1:$H$39</definedName>
  </definedNames>
  <calcPr calcId="145621"/>
</workbook>
</file>

<file path=xl/calcChain.xml><?xml version="1.0" encoding="utf-8"?>
<calcChain xmlns="http://schemas.openxmlformats.org/spreadsheetml/2006/main">
  <c r="H18" i="6" l="1"/>
  <c r="H17" i="6" l="1"/>
  <c r="H19" i="6"/>
  <c r="H20" i="6"/>
  <c r="H21" i="6"/>
  <c r="H22" i="6"/>
  <c r="H23" i="6"/>
  <c r="H24" i="6"/>
  <c r="H25" i="6"/>
  <c r="H26" i="6"/>
  <c r="H27" i="6"/>
  <c r="H28" i="6" l="1"/>
  <c r="H29" i="6" s="1"/>
  <c r="H5" i="6" s="1"/>
</calcChain>
</file>

<file path=xl/sharedStrings.xml><?xml version="1.0" encoding="utf-8"?>
<sst xmlns="http://schemas.openxmlformats.org/spreadsheetml/2006/main" count="105" uniqueCount="75">
  <si>
    <t>Наименование работ</t>
  </si>
  <si>
    <t>Единица измерения</t>
  </si>
  <si>
    <t>Кол-во</t>
  </si>
  <si>
    <t>№  п.п.</t>
  </si>
  <si>
    <t>Стоимость руб.</t>
  </si>
  <si>
    <t>Итого:</t>
  </si>
  <si>
    <t>на оказание услуг</t>
  </si>
  <si>
    <t>Смету составил:</t>
  </si>
  <si>
    <t>Обоснование цен</t>
  </si>
  <si>
    <t>С учётом коэффициента индексации:</t>
  </si>
  <si>
    <t xml:space="preserve">У Т В Е Р Ж Д А Ю: </t>
  </si>
  <si>
    <t>Главный инженер ТЭЦ-26</t>
  </si>
  <si>
    <t>__________ С.С. Серебрянский</t>
  </si>
  <si>
    <t>оказываемых услуг</t>
  </si>
  <si>
    <t>№</t>
  </si>
  <si>
    <t>Ед. изм.</t>
  </si>
  <si>
    <t>Цена за ед., руб.</t>
  </si>
  <si>
    <t>УТВЕРЖДАЮ</t>
  </si>
  <si>
    <t>Директор ТЭЦ-26</t>
  </si>
  <si>
    <t>котел</t>
  </si>
  <si>
    <t>Ведомость объемов №</t>
  </si>
  <si>
    <t>Смета №</t>
  </si>
  <si>
    <t>Приложение №4</t>
  </si>
  <si>
    <t>к ТЗ "Энергетическое обследование ТЭЦ-26"</t>
  </si>
  <si>
    <t>филиала ПАО "Мосэнерго"</t>
  </si>
  <si>
    <t>система</t>
  </si>
  <si>
    <t>Выявление технического состояния и условий эксплуатации системы газоснабжения (ГРП)</t>
  </si>
  <si>
    <t>Выявление технического состояния и обобщение опыта эксплуатации электрооборудования</t>
  </si>
  <si>
    <t>Том 5. Группа оборудования 2. 15.3.01.03</t>
  </si>
  <si>
    <t>установка</t>
  </si>
  <si>
    <t>Выявление технического состояния склада реагентов</t>
  </si>
  <si>
    <t>Выявление технического состояния установки для нейтрализации сточных вод</t>
  </si>
  <si>
    <t>Том 7. 28.3.04.02-05</t>
  </si>
  <si>
    <t>Обработка материалов обследования предприятия</t>
  </si>
  <si>
    <t>приложение №2, п. 8</t>
  </si>
  <si>
    <t>одна тема</t>
  </si>
  <si>
    <t>Составление энергетического паспорта</t>
  </si>
  <si>
    <t>приложение №2, п. 11</t>
  </si>
  <si>
    <t>0.5 авт.л.</t>
  </si>
  <si>
    <t>Составление топливно-энергетического баланса</t>
  </si>
  <si>
    <t>приложение №2. п 15</t>
  </si>
  <si>
    <t>1 форм А4</t>
  </si>
  <si>
    <t>Том 2. Группа оборудования 4; 5.3.01.02, 04, 05</t>
  </si>
  <si>
    <t>Коэф.</t>
  </si>
  <si>
    <t>Приложение №3</t>
  </si>
  <si>
    <t>Инженер ССт УТ</t>
  </si>
  <si>
    <t>ЗГИ, начальник УОЭ</t>
  </si>
  <si>
    <t>Т.В. Захаров</t>
  </si>
  <si>
    <t>Начальник ССт УТ</t>
  </si>
  <si>
    <t>Я.Р. Каспаров</t>
  </si>
  <si>
    <t>"____"____________2016 г.</t>
  </si>
  <si>
    <t>" ___ " ______________ 2016 г.</t>
  </si>
  <si>
    <t>_________________С.А. Зайцев</t>
  </si>
  <si>
    <r>
      <t>Том 2</t>
    </r>
    <r>
      <rPr>
        <i/>
        <sz val="10"/>
        <rFont val="Times New Roman"/>
        <family val="1"/>
        <charset val="204"/>
      </rPr>
      <t xml:space="preserve">. </t>
    </r>
    <r>
      <rPr>
        <sz val="10"/>
        <rFont val="Times New Roman"/>
        <family val="1"/>
        <charset val="204"/>
      </rPr>
      <t>Группа оборудования 2. 4.3.03.02-04</t>
    </r>
  </si>
  <si>
    <t>Выявление технического состояния и условий эксплуатации котельной установки ПТВМ-120</t>
  </si>
  <si>
    <t>РТС</t>
  </si>
  <si>
    <t>Энергетическое обследование РТС "Южное Бутово" в 2017 гг.</t>
  </si>
  <si>
    <t>Выявление технического состояния и условий эксплуатации котельной установки КВГМ-100</t>
  </si>
  <si>
    <t>Выявление технического состояния установки химического умягчения воды</t>
  </si>
  <si>
    <t>Проверка состояния теплоизоляции трубопроводов</t>
  </si>
  <si>
    <t>20 м тракта</t>
  </si>
  <si>
    <t>Том 3. Тип установки-5; Группа оборудования 4; 10.3.03.03</t>
  </si>
  <si>
    <t>Том 3. Тип усгановки-6; Группа оборудовании -3</t>
  </si>
  <si>
    <t>Том 3. Тип установки – 12. Группа оборудования-3; 10.3.03.02.03</t>
  </si>
  <si>
    <t>Е.А. Минеева</t>
  </si>
  <si>
    <t>Начальник РТС "Южное Бутово"</t>
  </si>
  <si>
    <t>А.С. Бубякин</t>
  </si>
  <si>
    <t>Выявление технического состояния и условий эксплуатации системы газоснабжения (ГРП) производительностью 90 тыс.м3/ч</t>
  </si>
  <si>
    <t>Выявление технического состояния установки химического умягчения воды, производительностью 150 м3/ч</t>
  </si>
  <si>
    <t>Выявление технического состояния склада реагентов ( 1 реагент-соль)</t>
  </si>
  <si>
    <t>Выявление технического состояния установки для нейтрализации сточных вод ( бак 63 м3)</t>
  </si>
  <si>
    <t>бак</t>
  </si>
  <si>
    <t xml:space="preserve"> м тракта</t>
  </si>
  <si>
    <t>Подбор документов различного вида и их комплектование. Выбор необходимых сведений  из документов различного вида. Выбор необходимого графического материала из графической и технической документации различного вида.</t>
  </si>
  <si>
    <t>10 форматов А4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</si>
</sst>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8">
    <xf numFmtId="0" fontId="0" fillId="0" borderId="0" xfId="0"/>
    <xf numFmtId="0" fontId="3" fillId="0" borderId="0" xfId="2" applyFont="1" applyFill="1" applyBorder="1" applyAlignment="1">
      <alignment horizontal="center" vertical="top" wrapText="1"/>
    </xf>
    <xf numFmtId="3" fontId="6" fillId="0" borderId="0" xfId="2" applyNumberFormat="1" applyFont="1" applyFill="1" applyBorder="1" applyAlignment="1">
      <alignment horizontal="center" vertical="top"/>
    </xf>
    <xf numFmtId="0" fontId="5" fillId="0" borderId="0" xfId="2" applyFont="1" applyFill="1"/>
    <xf numFmtId="0" fontId="7" fillId="0" borderId="0" xfId="2" applyFont="1" applyFill="1" applyBorder="1"/>
    <xf numFmtId="0" fontId="8" fillId="0" borderId="0" xfId="2" applyFont="1" applyFill="1" applyAlignment="1">
      <alignment horizontal="center" vertical="center" wrapText="1"/>
    </xf>
    <xf numFmtId="0" fontId="5" fillId="0" borderId="0" xfId="2" applyFont="1" applyFill="1" applyBorder="1" applyAlignment="1"/>
    <xf numFmtId="0" fontId="7" fillId="0" borderId="0" xfId="2" applyFont="1" applyFill="1" applyBorder="1" applyAlignment="1">
      <alignment horizontal="left"/>
    </xf>
    <xf numFmtId="1" fontId="5" fillId="0" borderId="0" xfId="2" applyNumberFormat="1" applyFont="1" applyFill="1" applyBorder="1"/>
    <xf numFmtId="0" fontId="7" fillId="0" borderId="0" xfId="1" applyFont="1" applyFill="1" applyAlignment="1">
      <alignment horizontal="left"/>
    </xf>
    <xf numFmtId="0" fontId="7" fillId="0" borderId="0" xfId="0" applyFont="1" applyAlignment="1"/>
    <xf numFmtId="49" fontId="4" fillId="0" borderId="0" xfId="2" applyNumberFormat="1" applyFont="1" applyFill="1" applyBorder="1" applyAlignment="1">
      <alignment horizontal="center" vertical="top"/>
    </xf>
    <xf numFmtId="0" fontId="4" fillId="0" borderId="0" xfId="2" applyFont="1" applyFill="1" applyBorder="1"/>
    <xf numFmtId="0" fontId="4" fillId="0" borderId="0" xfId="2" applyFont="1" applyFill="1" applyBorder="1" applyAlignment="1">
      <alignment horizontal="left"/>
    </xf>
    <xf numFmtId="2" fontId="5" fillId="0" borderId="0" xfId="2" applyNumberFormat="1" applyFont="1" applyFill="1"/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 vertical="top"/>
    </xf>
    <xf numFmtId="0" fontId="8" fillId="0" borderId="0" xfId="0" applyFont="1" applyAlignment="1">
      <alignment horizontal="center" vertical="top" wrapText="1"/>
    </xf>
    <xf numFmtId="0" fontId="0" fillId="0" borderId="0" xfId="0" applyFont="1"/>
    <xf numFmtId="0" fontId="4" fillId="0" borderId="0" xfId="2" applyFont="1" applyFill="1" applyBorder="1" applyAlignment="1">
      <alignment horizontal="left" vertical="center" wrapText="1"/>
    </xf>
    <xf numFmtId="0" fontId="10" fillId="0" borderId="0" xfId="0" applyFont="1"/>
    <xf numFmtId="4" fontId="11" fillId="0" borderId="0" xfId="0" applyNumberFormat="1" applyFont="1"/>
    <xf numFmtId="0" fontId="4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10" fillId="0" borderId="0" xfId="0" applyFont="1" applyFill="1"/>
    <xf numFmtId="0" fontId="8" fillId="0" borderId="0" xfId="0" applyFont="1" applyFill="1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2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4" fontId="9" fillId="0" borderId="0" xfId="0" applyNumberFormat="1" applyFont="1" applyAlignment="1">
      <alignment horizontal="right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2" applyFont="1" applyFill="1" applyBorder="1" applyAlignment="1">
      <alignment vertical="center"/>
    </xf>
    <xf numFmtId="49" fontId="4" fillId="0" borderId="0" xfId="2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4" fillId="0" borderId="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0" fontId="12" fillId="0" borderId="0" xfId="2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"/>
    </xf>
  </cellXfs>
  <cellStyles count="3">
    <cellStyle name="Обычный" xfId="0" builtinId="0"/>
    <cellStyle name="Обычный_A-97" xfId="1"/>
    <cellStyle name="Обычный_июнь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view="pageBreakPreview" topLeftCell="A7" zoomScaleNormal="100" zoomScaleSheetLayoutView="100" workbookViewId="0">
      <selection activeCell="C37" sqref="C37"/>
    </sheetView>
  </sheetViews>
  <sheetFormatPr defaultRowHeight="12.75" x14ac:dyDescent="0.2"/>
  <cols>
    <col min="1" max="1" width="6" style="61" customWidth="1"/>
    <col min="2" max="2" width="77.28515625" customWidth="1"/>
    <col min="3" max="3" width="13.28515625" customWidth="1"/>
  </cols>
  <sheetData>
    <row r="1" spans="1:4" s="26" customFormat="1" ht="15.75" x14ac:dyDescent="0.2">
      <c r="A1" s="52"/>
      <c r="B1" s="15"/>
      <c r="C1" s="16"/>
      <c r="D1" s="45" t="s">
        <v>44</v>
      </c>
    </row>
    <row r="2" spans="1:4" s="26" customFormat="1" ht="15.75" x14ac:dyDescent="0.2">
      <c r="A2" s="52"/>
      <c r="B2" s="15"/>
      <c r="C2" s="16"/>
      <c r="D2" s="30" t="s">
        <v>23</v>
      </c>
    </row>
    <row r="3" spans="1:4" ht="15.75" x14ac:dyDescent="0.2">
      <c r="A3" s="52"/>
      <c r="B3" s="15"/>
      <c r="C3" s="16"/>
      <c r="D3" s="30"/>
    </row>
    <row r="4" spans="1:4" ht="15.75" x14ac:dyDescent="0.2">
      <c r="A4" s="53"/>
      <c r="B4" s="17"/>
      <c r="C4" s="17"/>
      <c r="D4" s="22" t="s">
        <v>10</v>
      </c>
    </row>
    <row r="5" spans="1:4" ht="15.75" x14ac:dyDescent="0.2">
      <c r="A5" s="53"/>
      <c r="B5" s="17"/>
      <c r="C5" s="17"/>
      <c r="D5" s="22" t="s">
        <v>11</v>
      </c>
    </row>
    <row r="6" spans="1:4" ht="15.75" x14ac:dyDescent="0.2">
      <c r="A6" s="53"/>
      <c r="B6" s="17"/>
      <c r="C6" s="17"/>
      <c r="D6" s="22" t="s">
        <v>24</v>
      </c>
    </row>
    <row r="7" spans="1:4" ht="15.75" x14ac:dyDescent="0.25">
      <c r="A7" s="54"/>
      <c r="B7" s="18"/>
      <c r="C7" s="19"/>
      <c r="D7" s="23" t="s">
        <v>12</v>
      </c>
    </row>
    <row r="8" spans="1:4" ht="15.75" x14ac:dyDescent="0.2">
      <c r="A8" s="53"/>
      <c r="B8" s="17"/>
      <c r="C8" s="19"/>
      <c r="D8" s="24" t="s">
        <v>51</v>
      </c>
    </row>
    <row r="9" spans="1:4" ht="15.75" x14ac:dyDescent="0.2">
      <c r="A9" s="53"/>
      <c r="B9" s="17"/>
      <c r="C9" s="17"/>
      <c r="D9" s="17"/>
    </row>
    <row r="10" spans="1:4" ht="15.75" x14ac:dyDescent="0.2">
      <c r="A10" s="53"/>
      <c r="B10" s="17"/>
      <c r="C10" s="17"/>
      <c r="D10" s="17"/>
    </row>
    <row r="11" spans="1:4" ht="18.75" x14ac:dyDescent="0.2">
      <c r="A11" s="66" t="s">
        <v>20</v>
      </c>
      <c r="B11" s="66"/>
      <c r="C11" s="66"/>
      <c r="D11" s="66"/>
    </row>
    <row r="12" spans="1:4" ht="15.75" x14ac:dyDescent="0.2">
      <c r="A12" s="67" t="s">
        <v>13</v>
      </c>
      <c r="B12" s="67"/>
      <c r="C12" s="67"/>
      <c r="D12" s="67"/>
    </row>
    <row r="13" spans="1:4" ht="15.75" x14ac:dyDescent="0.2">
      <c r="A13" s="68" t="s">
        <v>56</v>
      </c>
      <c r="B13" s="68"/>
      <c r="C13" s="68"/>
      <c r="D13" s="68"/>
    </row>
    <row r="14" spans="1:4" ht="15.75" x14ac:dyDescent="0.2">
      <c r="A14" s="31"/>
      <c r="B14" s="25"/>
      <c r="C14" s="25"/>
      <c r="D14" s="25"/>
    </row>
    <row r="15" spans="1:4" x14ac:dyDescent="0.2">
      <c r="A15" s="55" t="s">
        <v>14</v>
      </c>
      <c r="B15" s="49" t="s">
        <v>0</v>
      </c>
      <c r="C15" s="49" t="s">
        <v>15</v>
      </c>
      <c r="D15" s="49" t="s">
        <v>2</v>
      </c>
    </row>
    <row r="16" spans="1:4" ht="25.5" x14ac:dyDescent="0.2">
      <c r="A16" s="41">
        <v>1</v>
      </c>
      <c r="B16" s="38" t="s">
        <v>67</v>
      </c>
      <c r="C16" s="36" t="s">
        <v>25</v>
      </c>
      <c r="D16" s="39">
        <v>1</v>
      </c>
    </row>
    <row r="17" spans="1:8" x14ac:dyDescent="0.2">
      <c r="A17" s="41">
        <v>2</v>
      </c>
      <c r="B17" s="37" t="s">
        <v>57</v>
      </c>
      <c r="C17" s="36" t="s">
        <v>19</v>
      </c>
      <c r="D17" s="39">
        <v>2</v>
      </c>
    </row>
    <row r="18" spans="1:8" x14ac:dyDescent="0.2">
      <c r="A18" s="50">
        <v>3</v>
      </c>
      <c r="B18" s="37" t="s">
        <v>54</v>
      </c>
      <c r="C18" s="36" t="s">
        <v>19</v>
      </c>
      <c r="D18" s="39">
        <v>2</v>
      </c>
    </row>
    <row r="19" spans="1:8" x14ac:dyDescent="0.2">
      <c r="A19" s="50">
        <v>4</v>
      </c>
      <c r="B19" s="38" t="s">
        <v>27</v>
      </c>
      <c r="C19" s="36" t="s">
        <v>55</v>
      </c>
      <c r="D19" s="39">
        <v>1</v>
      </c>
    </row>
    <row r="20" spans="1:8" ht="25.5" x14ac:dyDescent="0.2">
      <c r="A20" s="50">
        <v>5</v>
      </c>
      <c r="B20" s="38" t="s">
        <v>68</v>
      </c>
      <c r="C20" s="40" t="s">
        <v>29</v>
      </c>
      <c r="D20" s="39">
        <v>1</v>
      </c>
    </row>
    <row r="21" spans="1:8" x14ac:dyDescent="0.2">
      <c r="A21" s="50">
        <v>6</v>
      </c>
      <c r="B21" s="38" t="s">
        <v>69</v>
      </c>
      <c r="C21" s="36" t="s">
        <v>29</v>
      </c>
      <c r="D21" s="39">
        <v>1</v>
      </c>
    </row>
    <row r="22" spans="1:8" x14ac:dyDescent="0.2">
      <c r="A22" s="50">
        <v>7</v>
      </c>
      <c r="B22" s="38" t="s">
        <v>70</v>
      </c>
      <c r="C22" s="36" t="s">
        <v>71</v>
      </c>
      <c r="D22" s="39">
        <v>2</v>
      </c>
    </row>
    <row r="23" spans="1:8" x14ac:dyDescent="0.2">
      <c r="A23" s="50">
        <v>8</v>
      </c>
      <c r="B23" s="38" t="s">
        <v>59</v>
      </c>
      <c r="C23" s="36" t="s">
        <v>72</v>
      </c>
      <c r="D23" s="39">
        <v>200</v>
      </c>
    </row>
    <row r="24" spans="1:8" ht="38.25" x14ac:dyDescent="0.2">
      <c r="A24" s="64">
        <v>9</v>
      </c>
      <c r="B24" s="38" t="s">
        <v>73</v>
      </c>
      <c r="C24" s="36" t="s">
        <v>74</v>
      </c>
      <c r="D24" s="39">
        <v>7</v>
      </c>
    </row>
    <row r="25" spans="1:8" x14ac:dyDescent="0.2">
      <c r="A25" s="63">
        <v>10</v>
      </c>
      <c r="B25" s="38" t="s">
        <v>33</v>
      </c>
      <c r="C25" s="36" t="s">
        <v>35</v>
      </c>
      <c r="D25" s="39">
        <v>1</v>
      </c>
    </row>
    <row r="26" spans="1:8" x14ac:dyDescent="0.2">
      <c r="A26" s="63">
        <v>11</v>
      </c>
      <c r="B26" s="38" t="s">
        <v>36</v>
      </c>
      <c r="C26" s="36" t="s">
        <v>38</v>
      </c>
      <c r="D26" s="39">
        <v>4</v>
      </c>
    </row>
    <row r="27" spans="1:8" x14ac:dyDescent="0.2">
      <c r="A27" s="63">
        <v>12</v>
      </c>
      <c r="B27" s="38" t="s">
        <v>39</v>
      </c>
      <c r="C27" s="36" t="s">
        <v>41</v>
      </c>
      <c r="D27" s="39">
        <v>2</v>
      </c>
    </row>
    <row r="28" spans="1:8" ht="14.25" x14ac:dyDescent="0.2">
      <c r="A28" s="56"/>
      <c r="B28" s="46"/>
      <c r="C28" s="46"/>
      <c r="D28" s="46"/>
    </row>
    <row r="29" spans="1:8" ht="14.25" x14ac:dyDescent="0.2">
      <c r="A29" s="56"/>
      <c r="B29" s="46"/>
      <c r="C29" s="46"/>
      <c r="D29" s="46"/>
    </row>
    <row r="30" spans="1:8" ht="15.75" x14ac:dyDescent="0.25">
      <c r="A30" s="57"/>
      <c r="B30" s="7" t="s">
        <v>7</v>
      </c>
      <c r="C30" s="3"/>
      <c r="D30" s="3"/>
      <c r="E30" s="3"/>
      <c r="F30" s="3"/>
      <c r="G30" s="3"/>
      <c r="H30" s="12"/>
    </row>
    <row r="31" spans="1:8" ht="15.75" x14ac:dyDescent="0.25">
      <c r="A31" s="57"/>
      <c r="B31" s="9" t="s">
        <v>45</v>
      </c>
      <c r="C31" s="10" t="s">
        <v>64</v>
      </c>
      <c r="D31" s="3"/>
      <c r="G31" s="10"/>
    </row>
    <row r="32" spans="1:8" ht="9.75" customHeight="1" x14ac:dyDescent="0.2">
      <c r="A32" s="58"/>
      <c r="B32" s="12"/>
      <c r="C32" s="12"/>
      <c r="D32" s="13"/>
      <c r="E32" s="12"/>
      <c r="G32" s="12"/>
    </row>
    <row r="33" spans="1:7" ht="15.75" hidden="1" x14ac:dyDescent="0.25">
      <c r="A33" s="59"/>
      <c r="B33" s="9"/>
      <c r="C33" s="9"/>
      <c r="D33" s="9"/>
      <c r="E33" s="9"/>
      <c r="G33" s="9"/>
    </row>
    <row r="34" spans="1:7" ht="15.75" x14ac:dyDescent="0.25">
      <c r="A34" s="59"/>
      <c r="B34" s="9"/>
      <c r="C34" s="9"/>
      <c r="D34" s="9"/>
      <c r="E34" s="9"/>
      <c r="G34" s="9"/>
    </row>
    <row r="35" spans="1:7" ht="15.75" x14ac:dyDescent="0.25">
      <c r="A35" s="59"/>
      <c r="B35" s="9" t="s">
        <v>48</v>
      </c>
      <c r="C35" s="9" t="s">
        <v>49</v>
      </c>
      <c r="D35" s="9"/>
      <c r="E35" s="9"/>
      <c r="G35" s="9"/>
    </row>
    <row r="36" spans="1:7" ht="15.75" x14ac:dyDescent="0.25">
      <c r="A36" s="59"/>
      <c r="B36" s="9"/>
      <c r="C36" s="9"/>
      <c r="D36" s="9"/>
      <c r="E36" s="9"/>
      <c r="G36" s="9"/>
    </row>
    <row r="37" spans="1:7" ht="4.5" customHeight="1" x14ac:dyDescent="0.25">
      <c r="A37" s="59"/>
      <c r="B37" s="9"/>
      <c r="C37" s="9"/>
      <c r="D37" s="9"/>
      <c r="E37" s="9"/>
      <c r="G37" s="9"/>
    </row>
    <row r="38" spans="1:7" ht="15.75" hidden="1" x14ac:dyDescent="0.25">
      <c r="A38" s="59"/>
      <c r="B38" s="9"/>
      <c r="C38" s="9"/>
      <c r="D38" s="9"/>
      <c r="E38" s="9"/>
      <c r="G38" s="9"/>
    </row>
    <row r="39" spans="1:7" ht="15.75" x14ac:dyDescent="0.2">
      <c r="A39" s="60"/>
    </row>
    <row r="40" spans="1:7" ht="15.75" x14ac:dyDescent="0.25">
      <c r="A40" s="65"/>
      <c r="B40" s="65"/>
      <c r="C40" s="65"/>
      <c r="D40" s="65"/>
    </row>
  </sheetData>
  <mergeCells count="5">
    <mergeCell ref="A40:B40"/>
    <mergeCell ref="C40:D40"/>
    <mergeCell ref="A11:D11"/>
    <mergeCell ref="A12:D12"/>
    <mergeCell ref="A13:D13"/>
  </mergeCells>
  <pageMargins left="0.70866141732283472" right="0.11811023622047245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view="pageBreakPreview" topLeftCell="A22" zoomScale="60" zoomScaleNormal="100" zoomScalePageLayoutView="90" workbookViewId="0">
      <selection activeCell="A40" sqref="A40:XFD40"/>
    </sheetView>
  </sheetViews>
  <sheetFormatPr defaultRowHeight="12.75" x14ac:dyDescent="0.2"/>
  <cols>
    <col min="1" max="1" width="6" customWidth="1"/>
    <col min="2" max="2" width="42" customWidth="1"/>
    <col min="3" max="3" width="24.7109375" style="34" customWidth="1"/>
    <col min="4" max="4" width="10.28515625" customWidth="1"/>
    <col min="6" max="6" width="6.85546875" customWidth="1"/>
    <col min="7" max="7" width="6.140625" customWidth="1"/>
    <col min="8" max="8" width="12.140625" customWidth="1"/>
  </cols>
  <sheetData>
    <row r="1" spans="1:9" s="28" customFormat="1" x14ac:dyDescent="0.2">
      <c r="C1" s="32"/>
      <c r="H1" s="30" t="s">
        <v>22</v>
      </c>
    </row>
    <row r="2" spans="1:9" s="28" customFormat="1" x14ac:dyDescent="0.2">
      <c r="C2" s="32"/>
      <c r="H2" s="30" t="s">
        <v>23</v>
      </c>
    </row>
    <row r="4" spans="1:9" s="20" customFormat="1" ht="15.75" x14ac:dyDescent="0.25">
      <c r="C4" s="33"/>
      <c r="F4" s="21"/>
      <c r="G4" s="21"/>
      <c r="H4" s="21" t="s">
        <v>17</v>
      </c>
    </row>
    <row r="5" spans="1:9" s="20" customFormat="1" ht="15.75" x14ac:dyDescent="0.25">
      <c r="C5" s="33"/>
      <c r="G5" s="21"/>
      <c r="H5" s="51">
        <f>H29</f>
        <v>320098.37189999997</v>
      </c>
    </row>
    <row r="6" spans="1:9" s="20" customFormat="1" ht="15.75" x14ac:dyDescent="0.25">
      <c r="C6" s="33"/>
      <c r="F6" s="21"/>
      <c r="G6" s="21"/>
      <c r="H6" s="21" t="s">
        <v>18</v>
      </c>
    </row>
    <row r="7" spans="1:9" s="20" customFormat="1" ht="15.75" x14ac:dyDescent="0.25">
      <c r="C7" s="33"/>
      <c r="F7" s="21"/>
      <c r="G7" s="21"/>
      <c r="H7" s="21" t="s">
        <v>24</v>
      </c>
    </row>
    <row r="8" spans="1:9" s="20" customFormat="1" ht="15.75" x14ac:dyDescent="0.25">
      <c r="C8" s="33"/>
      <c r="F8" s="21"/>
      <c r="G8" s="21"/>
      <c r="H8" s="21" t="s">
        <v>52</v>
      </c>
    </row>
    <row r="9" spans="1:9" s="20" customFormat="1" ht="15.75" x14ac:dyDescent="0.25">
      <c r="C9" s="33"/>
      <c r="F9" s="21"/>
      <c r="G9" s="21"/>
      <c r="H9" s="21" t="s">
        <v>50</v>
      </c>
    </row>
    <row r="12" spans="1:9" ht="18.75" x14ac:dyDescent="0.2">
      <c r="A12" s="72" t="s">
        <v>21</v>
      </c>
      <c r="B12" s="72"/>
      <c r="C12" s="72"/>
      <c r="D12" s="72"/>
      <c r="E12" s="72"/>
      <c r="F12" s="72"/>
      <c r="G12" s="72"/>
      <c r="H12" s="72"/>
      <c r="I12" s="5"/>
    </row>
    <row r="13" spans="1:9" ht="15.75" x14ac:dyDescent="0.25">
      <c r="A13" s="77" t="s">
        <v>6</v>
      </c>
      <c r="B13" s="77"/>
      <c r="C13" s="77"/>
      <c r="D13" s="77"/>
      <c r="E13" s="77"/>
      <c r="F13" s="77"/>
      <c r="G13" s="77"/>
      <c r="H13" s="77"/>
      <c r="I13" s="5"/>
    </row>
    <row r="14" spans="1:9" ht="15.75" x14ac:dyDescent="0.2">
      <c r="A14" s="73" t="s">
        <v>56</v>
      </c>
      <c r="B14" s="73"/>
      <c r="C14" s="73"/>
      <c r="D14" s="73"/>
      <c r="E14" s="73"/>
      <c r="F14" s="73"/>
      <c r="G14" s="73"/>
      <c r="H14" s="73"/>
    </row>
    <row r="15" spans="1:9" ht="15.75" x14ac:dyDescent="0.2">
      <c r="B15" s="74"/>
      <c r="C15" s="74"/>
      <c r="D15" s="74"/>
      <c r="E15" s="74"/>
    </row>
    <row r="16" spans="1:9" ht="25.5" customHeight="1" x14ac:dyDescent="0.2">
      <c r="A16" s="47" t="s">
        <v>3</v>
      </c>
      <c r="B16" s="48" t="s">
        <v>0</v>
      </c>
      <c r="C16" s="47" t="s">
        <v>8</v>
      </c>
      <c r="D16" s="47" t="s">
        <v>1</v>
      </c>
      <c r="E16" s="47" t="s">
        <v>16</v>
      </c>
      <c r="F16" s="47" t="s">
        <v>2</v>
      </c>
      <c r="G16" s="47" t="s">
        <v>43</v>
      </c>
      <c r="H16" s="47" t="s">
        <v>4</v>
      </c>
      <c r="I16" s="1"/>
    </row>
    <row r="17" spans="1:17" ht="25.5" x14ac:dyDescent="0.2">
      <c r="A17" s="39">
        <v>1</v>
      </c>
      <c r="B17" s="36" t="s">
        <v>26</v>
      </c>
      <c r="C17" s="35" t="s">
        <v>53</v>
      </c>
      <c r="D17" s="36" t="s">
        <v>25</v>
      </c>
      <c r="E17" s="40">
        <v>762.75</v>
      </c>
      <c r="F17" s="39">
        <v>1</v>
      </c>
      <c r="G17" s="39">
        <v>1.72</v>
      </c>
      <c r="H17" s="39">
        <f t="shared" ref="H17:H27" si="0">E17*F17*G17</f>
        <v>1311.93</v>
      </c>
      <c r="I17" s="1"/>
    </row>
    <row r="18" spans="1:17" ht="38.25" x14ac:dyDescent="0.2">
      <c r="A18" s="39">
        <v>2</v>
      </c>
      <c r="B18" s="39" t="s">
        <v>57</v>
      </c>
      <c r="C18" s="35" t="s">
        <v>42</v>
      </c>
      <c r="D18" s="35" t="s">
        <v>19</v>
      </c>
      <c r="E18" s="62">
        <v>818.5</v>
      </c>
      <c r="F18" s="39">
        <v>2</v>
      </c>
      <c r="G18" s="39">
        <v>1.2</v>
      </c>
      <c r="H18" s="39">
        <f t="shared" ref="H18" si="1">E18*F18*G18</f>
        <v>1964.3999999999999</v>
      </c>
      <c r="I18" s="1"/>
    </row>
    <row r="19" spans="1:17" s="34" customFormat="1" ht="38.25" x14ac:dyDescent="0.2">
      <c r="A19" s="39">
        <v>3</v>
      </c>
      <c r="B19" s="39" t="s">
        <v>54</v>
      </c>
      <c r="C19" s="35" t="s">
        <v>42</v>
      </c>
      <c r="D19" s="35" t="s">
        <v>19</v>
      </c>
      <c r="E19" s="62">
        <v>818.5</v>
      </c>
      <c r="F19" s="39">
        <v>2</v>
      </c>
      <c r="G19" s="39">
        <v>1.2</v>
      </c>
      <c r="H19" s="39">
        <f t="shared" si="0"/>
        <v>1964.3999999999999</v>
      </c>
      <c r="I19" s="1"/>
    </row>
    <row r="20" spans="1:17" ht="25.5" x14ac:dyDescent="0.2">
      <c r="A20" s="39">
        <v>4</v>
      </c>
      <c r="B20" s="36" t="s">
        <v>27</v>
      </c>
      <c r="C20" s="35" t="s">
        <v>28</v>
      </c>
      <c r="D20" s="36" t="s">
        <v>55</v>
      </c>
      <c r="E20" s="40">
        <v>217.5</v>
      </c>
      <c r="F20" s="39">
        <v>1</v>
      </c>
      <c r="G20" s="39">
        <v>1</v>
      </c>
      <c r="H20" s="39">
        <f t="shared" si="0"/>
        <v>217.5</v>
      </c>
      <c r="I20" s="1"/>
    </row>
    <row r="21" spans="1:17" s="34" customFormat="1" ht="38.25" x14ac:dyDescent="0.2">
      <c r="A21" s="39">
        <v>5</v>
      </c>
      <c r="B21" s="35" t="s">
        <v>58</v>
      </c>
      <c r="C21" s="35" t="s">
        <v>61</v>
      </c>
      <c r="D21" s="62" t="s">
        <v>29</v>
      </c>
      <c r="E21" s="62">
        <v>804</v>
      </c>
      <c r="F21" s="39">
        <v>1</v>
      </c>
      <c r="G21" s="39">
        <v>1</v>
      </c>
      <c r="H21" s="39">
        <f t="shared" si="0"/>
        <v>804</v>
      </c>
      <c r="I21" s="1"/>
    </row>
    <row r="22" spans="1:17" s="34" customFormat="1" ht="39.950000000000003" customHeight="1" x14ac:dyDescent="0.2">
      <c r="A22" s="39">
        <v>6</v>
      </c>
      <c r="B22" s="35" t="s">
        <v>30</v>
      </c>
      <c r="C22" s="35" t="s">
        <v>62</v>
      </c>
      <c r="D22" s="35" t="s">
        <v>29</v>
      </c>
      <c r="E22" s="62">
        <v>319</v>
      </c>
      <c r="F22" s="39">
        <v>1</v>
      </c>
      <c r="G22" s="39">
        <v>1</v>
      </c>
      <c r="H22" s="39">
        <f t="shared" si="0"/>
        <v>319</v>
      </c>
      <c r="I22" s="1"/>
    </row>
    <row r="23" spans="1:17" s="34" customFormat="1" ht="39.950000000000003" customHeight="1" x14ac:dyDescent="0.2">
      <c r="A23" s="39">
        <v>7</v>
      </c>
      <c r="B23" s="35" t="s">
        <v>31</v>
      </c>
      <c r="C23" s="35" t="s">
        <v>63</v>
      </c>
      <c r="D23" s="35" t="s">
        <v>29</v>
      </c>
      <c r="E23" s="62">
        <v>211</v>
      </c>
      <c r="F23" s="39">
        <v>1</v>
      </c>
      <c r="G23" s="39">
        <v>1</v>
      </c>
      <c r="H23" s="39">
        <f t="shared" si="0"/>
        <v>211</v>
      </c>
      <c r="I23" s="1"/>
    </row>
    <row r="24" spans="1:17" ht="39.950000000000003" customHeight="1" x14ac:dyDescent="0.2">
      <c r="A24" s="39">
        <v>8</v>
      </c>
      <c r="B24" s="36" t="s">
        <v>59</v>
      </c>
      <c r="C24" s="35" t="s">
        <v>32</v>
      </c>
      <c r="D24" s="36" t="s">
        <v>60</v>
      </c>
      <c r="E24" s="40">
        <v>288.5</v>
      </c>
      <c r="F24" s="39">
        <v>1</v>
      </c>
      <c r="G24" s="39">
        <v>2.13</v>
      </c>
      <c r="H24" s="39">
        <f t="shared" si="0"/>
        <v>614.505</v>
      </c>
      <c r="I24" s="1"/>
    </row>
    <row r="25" spans="1:17" ht="39.950000000000003" customHeight="1" x14ac:dyDescent="0.2">
      <c r="A25" s="39">
        <v>9</v>
      </c>
      <c r="B25" s="36" t="s">
        <v>33</v>
      </c>
      <c r="C25" s="35" t="s">
        <v>34</v>
      </c>
      <c r="D25" s="36" t="s">
        <v>35</v>
      </c>
      <c r="E25" s="40">
        <v>650.75</v>
      </c>
      <c r="F25" s="39">
        <v>1</v>
      </c>
      <c r="G25" s="39">
        <v>1</v>
      </c>
      <c r="H25" s="39">
        <f t="shared" si="0"/>
        <v>650.75</v>
      </c>
      <c r="I25" s="1"/>
    </row>
    <row r="26" spans="1:17" ht="39.950000000000003" customHeight="1" x14ac:dyDescent="0.2">
      <c r="A26" s="39">
        <v>10</v>
      </c>
      <c r="B26" s="36" t="s">
        <v>36</v>
      </c>
      <c r="C26" s="35" t="s">
        <v>37</v>
      </c>
      <c r="D26" s="36" t="s">
        <v>38</v>
      </c>
      <c r="E26" s="40">
        <v>2755</v>
      </c>
      <c r="F26" s="39">
        <v>4</v>
      </c>
      <c r="G26" s="39">
        <v>1</v>
      </c>
      <c r="H26" s="39">
        <f t="shared" si="0"/>
        <v>11020</v>
      </c>
      <c r="I26" s="1"/>
    </row>
    <row r="27" spans="1:17" ht="39.950000000000003" customHeight="1" x14ac:dyDescent="0.2">
      <c r="A27" s="39">
        <v>11</v>
      </c>
      <c r="B27" s="36" t="s">
        <v>39</v>
      </c>
      <c r="C27" s="35" t="s">
        <v>40</v>
      </c>
      <c r="D27" s="36" t="s">
        <v>41</v>
      </c>
      <c r="E27" s="40">
        <v>137.75</v>
      </c>
      <c r="F27" s="39">
        <v>2</v>
      </c>
      <c r="G27" s="39">
        <v>1</v>
      </c>
      <c r="H27" s="39">
        <f t="shared" si="0"/>
        <v>275.5</v>
      </c>
      <c r="I27" s="1"/>
    </row>
    <row r="28" spans="1:17" ht="15.75" x14ac:dyDescent="0.2">
      <c r="A28" s="75" t="s">
        <v>5</v>
      </c>
      <c r="B28" s="76"/>
      <c r="C28" s="76"/>
      <c r="D28" s="76"/>
      <c r="E28" s="76"/>
      <c r="F28" s="76"/>
      <c r="G28" s="40"/>
      <c r="H28" s="42">
        <f>SUM(H17:H27)</f>
        <v>19352.985000000001</v>
      </c>
      <c r="I28" s="2"/>
      <c r="J28" s="3"/>
      <c r="K28" s="3"/>
      <c r="L28" s="3"/>
      <c r="M28" s="3"/>
      <c r="N28" s="3"/>
      <c r="O28" s="3"/>
      <c r="P28" s="3"/>
      <c r="Q28" s="3"/>
    </row>
    <row r="29" spans="1:17" ht="15.75" x14ac:dyDescent="0.25">
      <c r="A29" s="69" t="s">
        <v>9</v>
      </c>
      <c r="B29" s="70"/>
      <c r="C29" s="70"/>
      <c r="D29" s="70"/>
      <c r="E29" s="71"/>
      <c r="F29" s="43">
        <v>16.54</v>
      </c>
      <c r="G29" s="43"/>
      <c r="H29" s="44">
        <f>H28*F29</f>
        <v>320098.37189999997</v>
      </c>
      <c r="I29" s="2"/>
      <c r="J29" s="4"/>
      <c r="K29" s="4"/>
      <c r="L29" s="4"/>
      <c r="M29" s="4"/>
      <c r="N29" s="4"/>
      <c r="O29" s="4"/>
      <c r="P29" s="4"/>
      <c r="Q29" s="4"/>
    </row>
    <row r="30" spans="1:17" ht="19.5" customHeight="1" x14ac:dyDescent="0.2">
      <c r="B30" s="27"/>
      <c r="H30" s="29"/>
    </row>
    <row r="31" spans="1:17" ht="15.75" x14ac:dyDescent="0.25">
      <c r="A31" s="6"/>
      <c r="B31" s="7" t="s">
        <v>7</v>
      </c>
      <c r="C31" s="3"/>
      <c r="D31" s="3"/>
      <c r="E31" s="3"/>
      <c r="F31" s="3"/>
      <c r="G31" s="3"/>
      <c r="H31" s="12"/>
      <c r="I31" s="8"/>
      <c r="J31" s="3"/>
      <c r="K31" s="3"/>
      <c r="L31" s="3"/>
      <c r="M31" s="3"/>
      <c r="N31" s="3"/>
      <c r="O31" s="3"/>
      <c r="P31" s="3"/>
      <c r="Q31" s="3"/>
    </row>
    <row r="32" spans="1:17" ht="15" customHeight="1" x14ac:dyDescent="0.25">
      <c r="A32" s="6"/>
      <c r="B32" s="9" t="s">
        <v>45</v>
      </c>
      <c r="C32" s="3"/>
      <c r="D32" s="3"/>
      <c r="F32" s="10" t="s">
        <v>64</v>
      </c>
      <c r="G32" s="10"/>
      <c r="I32" s="8"/>
      <c r="J32" s="3"/>
      <c r="K32" s="3"/>
      <c r="L32" s="3"/>
      <c r="M32" s="3"/>
      <c r="N32" s="3"/>
      <c r="O32" s="3"/>
      <c r="P32" s="3"/>
      <c r="Q32" s="3"/>
    </row>
    <row r="33" spans="1:17" ht="12" customHeight="1" x14ac:dyDescent="0.2">
      <c r="A33" s="11"/>
      <c r="B33" s="12"/>
      <c r="C33" s="12"/>
      <c r="D33" s="13"/>
      <c r="E33" s="12"/>
      <c r="F33" s="12"/>
      <c r="G33" s="12"/>
      <c r="I33" s="14"/>
      <c r="J33" s="12"/>
      <c r="K33" s="12"/>
      <c r="L33" s="12"/>
      <c r="M33" s="12"/>
      <c r="N33" s="12"/>
      <c r="O33" s="12"/>
      <c r="P33" s="12"/>
      <c r="Q33" s="12"/>
    </row>
    <row r="34" spans="1:17" ht="22.5" customHeight="1" x14ac:dyDescent="0.25">
      <c r="A34" s="9"/>
      <c r="B34" s="9" t="s">
        <v>46</v>
      </c>
      <c r="C34" s="9"/>
      <c r="D34" s="9"/>
      <c r="E34" s="9"/>
      <c r="F34" s="9" t="s">
        <v>47</v>
      </c>
      <c r="G34" s="9"/>
    </row>
    <row r="35" spans="1:17" ht="14.25" customHeight="1" x14ac:dyDescent="0.25">
      <c r="A35" s="9"/>
      <c r="B35" s="9"/>
      <c r="C35" s="9"/>
      <c r="D35" s="9"/>
      <c r="E35" s="9"/>
      <c r="F35" s="9"/>
      <c r="G35" s="9"/>
    </row>
    <row r="36" spans="1:17" ht="15.75" x14ac:dyDescent="0.25">
      <c r="A36" s="9"/>
      <c r="B36" s="9" t="s">
        <v>48</v>
      </c>
      <c r="C36" s="9"/>
      <c r="D36" s="9"/>
      <c r="E36" s="9"/>
      <c r="F36" s="9" t="s">
        <v>49</v>
      </c>
      <c r="G36" s="9"/>
    </row>
    <row r="37" spans="1:17" ht="15.75" x14ac:dyDescent="0.25">
      <c r="A37" s="9"/>
      <c r="B37" s="9"/>
      <c r="C37" s="9"/>
      <c r="D37" s="9"/>
      <c r="E37" s="9"/>
      <c r="F37" s="9"/>
      <c r="G37" s="9"/>
    </row>
    <row r="38" spans="1:17" ht="15.75" x14ac:dyDescent="0.25">
      <c r="A38" s="9"/>
      <c r="B38" s="9" t="s">
        <v>65</v>
      </c>
      <c r="C38" s="9"/>
      <c r="D38" s="9"/>
      <c r="E38" s="9"/>
      <c r="F38" s="9" t="s">
        <v>66</v>
      </c>
      <c r="G38" s="9"/>
    </row>
    <row r="39" spans="1:17" ht="15.75" x14ac:dyDescent="0.25">
      <c r="A39" s="9"/>
      <c r="B39" s="9"/>
      <c r="C39" s="9"/>
      <c r="D39" s="9"/>
      <c r="E39" s="9"/>
      <c r="F39" s="9"/>
      <c r="G39" s="9"/>
    </row>
  </sheetData>
  <mergeCells count="6">
    <mergeCell ref="A29:E29"/>
    <mergeCell ref="A12:H12"/>
    <mergeCell ref="A14:H14"/>
    <mergeCell ref="B15:E15"/>
    <mergeCell ref="A28:F28"/>
    <mergeCell ref="A13:H13"/>
  </mergeCells>
  <pageMargins left="0.23622047244094491" right="0.39370078740157483" top="0.44624999999999998" bottom="0.74803149606299213" header="0.31496062992125984" footer="0.31496062992125984"/>
  <pageSetup paperSize="9" scale="83" fitToHeight="0" orientation="portrait" blackAndWhite="1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Ведомость</vt:lpstr>
      <vt:lpstr>Смета</vt:lpstr>
      <vt:lpstr>Ведомость!Область_печати</vt:lpstr>
      <vt:lpstr>Смета!Область_печати</vt:lpstr>
    </vt:vector>
  </TitlesOfParts>
  <Company>ОАО "Мосэнерго"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StepanenkoDM</dc:creator>
  <cp:lastModifiedBy>Панина Любовь Ивановна</cp:lastModifiedBy>
  <cp:lastPrinted>2016-01-12T11:17:05Z</cp:lastPrinted>
  <dcterms:created xsi:type="dcterms:W3CDTF">2010-11-08T07:37:56Z</dcterms:created>
  <dcterms:modified xsi:type="dcterms:W3CDTF">2016-04-21T06:34:03Z</dcterms:modified>
</cp:coreProperties>
</file>