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rps\УТПАС\Раскрытие информации\2018\Электроэнергия\Заявленные тарифы\Гос. рег\На отправку\"/>
    </mc:Choice>
  </mc:AlternateContent>
  <bookViews>
    <workbookView xWindow="0" yWindow="390" windowWidth="22980" windowHeight="8700" activeTab="3"/>
  </bookViews>
  <sheets>
    <sheet name="Предложение" sheetId="8" r:id="rId1"/>
    <sheet name="Приложение 1" sheetId="7" r:id="rId2"/>
    <sheet name="Приложение 4" sheetId="6" r:id="rId3"/>
    <sheet name="Приложение 5" sheetId="2" r:id="rId4"/>
    <sheet name="2013 год" sheetId="4" state="hidden" r:id="rId5"/>
    <sheet name="Утв. 2017" sheetId="9" state="hidden" r:id="rId6"/>
  </sheets>
  <externalReferences>
    <externalReference r:id="rId7"/>
  </externalReferences>
  <definedNames>
    <definedName name="_xlnm.Print_Area" localSheetId="2">'Приложение 4'!$A$1:$BZ$45</definedName>
    <definedName name="_xlnm.Print_Area" localSheetId="3">'Приложение 5'!$A$1:$AB$69</definedName>
  </definedNames>
  <calcPr calcId="152511"/>
</workbook>
</file>

<file path=xl/calcChain.xml><?xml version="1.0" encoding="utf-8"?>
<calcChain xmlns="http://schemas.openxmlformats.org/spreadsheetml/2006/main">
  <c r="N23" i="4" l="1"/>
  <c r="J23" i="4"/>
  <c r="I23" i="4"/>
  <c r="H23" i="4"/>
  <c r="D23" i="4"/>
  <c r="C23" i="4"/>
  <c r="N22" i="4"/>
  <c r="J22" i="4"/>
  <c r="I22" i="4"/>
  <c r="H22" i="4"/>
  <c r="D22" i="4"/>
  <c r="C22" i="4"/>
  <c r="N21" i="4"/>
  <c r="J21" i="4"/>
  <c r="I21" i="4"/>
  <c r="H21" i="4"/>
  <c r="D21" i="4"/>
  <c r="C21" i="4"/>
  <c r="N20" i="4"/>
  <c r="J20" i="4"/>
  <c r="I20" i="4"/>
  <c r="H20" i="4"/>
  <c r="D20" i="4"/>
  <c r="C20" i="4"/>
  <c r="N19" i="4"/>
  <c r="J19" i="4"/>
  <c r="I19" i="4"/>
  <c r="H19" i="4"/>
  <c r="D19" i="4"/>
  <c r="C19" i="4"/>
  <c r="N18" i="4"/>
  <c r="J18" i="4"/>
  <c r="I18" i="4"/>
  <c r="H18" i="4"/>
  <c r="D18" i="4"/>
  <c r="C18" i="4"/>
  <c r="N17" i="4"/>
  <c r="J17" i="4"/>
  <c r="I17" i="4"/>
  <c r="H17" i="4"/>
  <c r="D17" i="4"/>
  <c r="C17" i="4"/>
  <c r="N16" i="4"/>
  <c r="J16" i="4"/>
  <c r="I16" i="4"/>
  <c r="H16" i="4"/>
  <c r="D16" i="4"/>
  <c r="C16" i="4"/>
  <c r="N15" i="4"/>
  <c r="J15" i="4"/>
  <c r="I15" i="4"/>
  <c r="H15" i="4"/>
  <c r="D15" i="4"/>
  <c r="C15" i="4"/>
  <c r="N14" i="4"/>
  <c r="J14" i="4"/>
  <c r="I14" i="4"/>
  <c r="H14" i="4"/>
  <c r="D14" i="4"/>
  <c r="C14" i="4"/>
  <c r="N13" i="4"/>
  <c r="J13" i="4"/>
  <c r="I13" i="4"/>
  <c r="H13" i="4"/>
  <c r="D13" i="4"/>
  <c r="C13" i="4"/>
  <c r="N12" i="4"/>
  <c r="J12" i="4"/>
  <c r="I12" i="4"/>
  <c r="H12" i="4"/>
  <c r="D12" i="4"/>
  <c r="C12" i="4"/>
  <c r="N11" i="4"/>
  <c r="J11" i="4"/>
  <c r="I11" i="4"/>
  <c r="H11" i="4"/>
  <c r="D11" i="4"/>
  <c r="C11" i="4"/>
  <c r="N10" i="4"/>
  <c r="J10" i="4"/>
  <c r="I10" i="4"/>
  <c r="H10" i="4"/>
  <c r="D10" i="4"/>
  <c r="C10" i="4"/>
  <c r="N9" i="4"/>
  <c r="J9" i="4"/>
  <c r="I9" i="4"/>
  <c r="H9" i="4"/>
  <c r="D9" i="4"/>
  <c r="C9" i="4"/>
  <c r="N8" i="4"/>
  <c r="J8" i="4"/>
  <c r="I8" i="4"/>
  <c r="H8" i="4"/>
  <c r="D8" i="4"/>
  <c r="C8" i="4"/>
  <c r="N7" i="4"/>
  <c r="J7" i="4"/>
  <c r="I7" i="4"/>
  <c r="H7" i="4"/>
  <c r="D7" i="4"/>
  <c r="C7" i="4"/>
  <c r="N6" i="4"/>
  <c r="J6" i="4"/>
  <c r="I6" i="4"/>
  <c r="H6" i="4"/>
  <c r="D6" i="4"/>
  <c r="C6" i="4"/>
  <c r="G9" i="4" l="1"/>
  <c r="G15" i="4"/>
  <c r="G19" i="4"/>
  <c r="G21" i="4"/>
  <c r="G23" i="4"/>
  <c r="M18" i="4"/>
  <c r="K19" i="4"/>
  <c r="M12" i="4"/>
  <c r="M16" i="4"/>
  <c r="E7" i="4"/>
  <c r="E11" i="4"/>
  <c r="E15" i="4"/>
  <c r="E17" i="4"/>
  <c r="K17" i="4"/>
  <c r="K9" i="4"/>
  <c r="G17" i="4"/>
  <c r="E19" i="4"/>
  <c r="E21" i="4"/>
  <c r="E23" i="4"/>
  <c r="L17" i="4"/>
  <c r="G10" i="4"/>
  <c r="K13" i="4"/>
  <c r="K8" i="4"/>
  <c r="K12" i="4"/>
  <c r="K21" i="4"/>
  <c r="K11" i="4"/>
  <c r="G13" i="4"/>
  <c r="K15" i="4"/>
  <c r="K23" i="4"/>
  <c r="J24" i="4"/>
  <c r="M13" i="4"/>
  <c r="L23" i="4"/>
  <c r="D24" i="4"/>
  <c r="K7" i="4"/>
  <c r="M8" i="4"/>
  <c r="M9" i="4"/>
  <c r="M20" i="4"/>
  <c r="G7" i="4"/>
  <c r="E9" i="4"/>
  <c r="M10" i="4"/>
  <c r="G11" i="4"/>
  <c r="E13" i="4"/>
  <c r="M14" i="4"/>
  <c r="K16" i="4"/>
  <c r="G18" i="4"/>
  <c r="K22" i="4"/>
  <c r="G8" i="4"/>
  <c r="E20" i="4"/>
  <c r="K20" i="4"/>
  <c r="M21" i="4"/>
  <c r="G22" i="4"/>
  <c r="M22" i="4"/>
  <c r="L11" i="4"/>
  <c r="L15" i="4"/>
  <c r="G6" i="4"/>
  <c r="K6" i="4"/>
  <c r="E8" i="4"/>
  <c r="L8" i="4"/>
  <c r="K10" i="4"/>
  <c r="E12" i="4"/>
  <c r="L12" i="4"/>
  <c r="G14" i="4"/>
  <c r="K14" i="4"/>
  <c r="E16" i="4"/>
  <c r="L16" i="4"/>
  <c r="M17" i="4"/>
  <c r="K18" i="4"/>
  <c r="L20" i="4"/>
  <c r="L19" i="4"/>
  <c r="H24" i="4"/>
  <c r="G24" i="4" s="1"/>
  <c r="M6" i="4"/>
  <c r="L9" i="4"/>
  <c r="L13" i="4"/>
  <c r="L21" i="4"/>
  <c r="L7" i="4"/>
  <c r="C24" i="4"/>
  <c r="E24" i="4" s="1"/>
  <c r="I24" i="4"/>
  <c r="L6" i="4"/>
  <c r="M7" i="4"/>
  <c r="E10" i="4"/>
  <c r="L10" i="4"/>
  <c r="M11" i="4"/>
  <c r="G12" i="4"/>
  <c r="E14" i="4"/>
  <c r="L14" i="4"/>
  <c r="M15" i="4"/>
  <c r="G16" i="4"/>
  <c r="E18" i="4"/>
  <c r="L18" i="4"/>
  <c r="M19" i="4"/>
  <c r="G20" i="4"/>
  <c r="E22" i="4"/>
  <c r="L22" i="4"/>
  <c r="M23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N24" i="4"/>
  <c r="E6" i="4"/>
  <c r="K24" i="4" l="1"/>
  <c r="F24" i="4"/>
  <c r="L24" i="4"/>
  <c r="M24" i="4"/>
</calcChain>
</file>

<file path=xl/sharedStrings.xml><?xml version="1.0" encoding="utf-8"?>
<sst xmlns="http://schemas.openxmlformats.org/spreadsheetml/2006/main" count="3127" uniqueCount="251">
  <si>
    <t>№
пп</t>
  </si>
  <si>
    <t>Наименование показателей</t>
  </si>
  <si>
    <t>Единица измерения</t>
  </si>
  <si>
    <t>Фактические показатели за год, предшествующий базовому периоду</t>
  </si>
  <si>
    <t>Предложения на расчетный период регулирования</t>
  </si>
  <si>
    <t>1.</t>
  </si>
  <si>
    <t>Установленная мощность</t>
  </si>
  <si>
    <t>МВт</t>
  </si>
  <si>
    <t>2.</t>
  </si>
  <si>
    <t>Среднегодовое значение положительных разниц объемов располагаемой мощности и объемов потребления мощности на собственные и (или) хозяйственные нужды</t>
  </si>
  <si>
    <t>3.</t>
  </si>
  <si>
    <t>Производство электрической энергии</t>
  </si>
  <si>
    <t>млн. кВт·ч</t>
  </si>
  <si>
    <t>4.</t>
  </si>
  <si>
    <t>Полезный отпуск электрической энергии</t>
  </si>
  <si>
    <t>5.</t>
  </si>
  <si>
    <t>Отпуск тепловой энергии с коллекторов</t>
  </si>
  <si>
    <t>тыс. Гкал</t>
  </si>
  <si>
    <t>6.</t>
  </si>
  <si>
    <t>Отпуск тепловой энергии в сеть</t>
  </si>
  <si>
    <t>7.</t>
  </si>
  <si>
    <t>Необходимая валовая выручка - всего</t>
  </si>
  <si>
    <t>млн. рублей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</si>
  <si>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</si>
  <si>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</si>
  <si>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</si>
  <si>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</si>
  <si>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</si>
  <si>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относимая на тепловую энергию, отпускаемую с коллекторов источников</t>
  </si>
  <si>
    <t>8.</t>
  </si>
  <si>
    <t>Топливо - всего</t>
  </si>
  <si>
    <t>8.1.</t>
  </si>
  <si>
    <t>топливо на электрическую энергию</t>
  </si>
  <si>
    <t>удельный расход условного топлива на электрическую энергию</t>
  </si>
  <si>
    <t>г/кВт·ч</t>
  </si>
  <si>
    <t>8.2.</t>
  </si>
  <si>
    <t>топливо на тепловую энергию</t>
  </si>
  <si>
    <t>удельный расход условного топлива на тепловую энергию</t>
  </si>
  <si>
    <t>кг/Гкал</t>
  </si>
  <si>
    <t>реквизиты решения по удельному расходу условного топлива на отпуск тепловой и электрической энергии</t>
  </si>
  <si>
    <t>9.</t>
  </si>
  <si>
    <t>Амортизация</t>
  </si>
  <si>
    <t>10.</t>
  </si>
  <si>
    <t>Показатели численности персонала и фонда оплаты труда по регулируемым видам деятельности</t>
  </si>
  <si>
    <t>10.1.</t>
  </si>
  <si>
    <t>среднесписочная численность персонала</t>
  </si>
  <si>
    <t>человек</t>
  </si>
  <si>
    <t>10.2.</t>
  </si>
  <si>
    <t>среднемесячная заработная плата на одного работника</t>
  </si>
  <si>
    <t>тыс. рублей на человека</t>
  </si>
  <si>
    <t>10.3.</t>
  </si>
  <si>
    <t>реквизиты отраслевого тарифного соглашения (дата утверждения, срок действия)</t>
  </si>
  <si>
    <t>11.</t>
  </si>
  <si>
    <t>Расходы на производство -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</si>
  <si>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</si>
  <si>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</si>
  <si>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</si>
  <si>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</si>
  <si>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</si>
  <si>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энергию, отпускаемую с коллекторов источников</t>
  </si>
  <si>
    <t>12.</t>
  </si>
  <si>
    <t>Объем перекрестного субсидирования - всего</t>
  </si>
  <si>
    <t>12.1.</t>
  </si>
  <si>
    <t>от производства тепловой энергии</t>
  </si>
  <si>
    <t>12.2.</t>
  </si>
  <si>
    <t>от производства электрической энергии</t>
  </si>
  <si>
    <t>13.</t>
  </si>
  <si>
    <t>Необходимые расходы из прибыли - всего</t>
  </si>
  <si>
    <t>13.1.</t>
  </si>
  <si>
    <t>13.2.</t>
  </si>
  <si>
    <t>13.3.</t>
  </si>
  <si>
    <t>млн. рубле</t>
  </si>
  <si>
    <t>14.</t>
  </si>
  <si>
    <t>Капитальные вложения из прибыли (с учетом налога на прибыль) - всего</t>
  </si>
  <si>
    <t>14.1.</t>
  </si>
  <si>
    <t>14.2.</t>
  </si>
  <si>
    <t>14.3.</t>
  </si>
  <si>
    <t>15.</t>
  </si>
  <si>
    <t>Чистая прибыль (убыток)</t>
  </si>
  <si>
    <t>16.</t>
  </si>
  <si>
    <t>Рентабельность продаж (величина прибыли от продажи в каждом рубле выручки)</t>
  </si>
  <si>
    <t>процент</t>
  </si>
  <si>
    <t>17.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</si>
  <si>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</si>
  <si>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t>Показатели, утвержденные на базовый период</t>
  </si>
  <si>
    <t>* шаблон предусматривает заполнение только статистических данных по топливу</t>
  </si>
  <si>
    <t>Единица изменения</t>
  </si>
  <si>
    <t>Для генерирующих объектов</t>
  </si>
  <si>
    <t>1.1.</t>
  </si>
  <si>
    <t>цена на электрическую энергию</t>
  </si>
  <si>
    <t>руб./тыс. кВт·ч</t>
  </si>
  <si>
    <t>-</t>
  </si>
  <si>
    <t>1.2.</t>
  </si>
  <si>
    <t>цена на генерирующую мощность</t>
  </si>
  <si>
    <t>руб./МВт в мес.</t>
  </si>
  <si>
    <t>1.3.</t>
  </si>
  <si>
    <t>средний одноставочный тариф на тепловую энергию</t>
  </si>
  <si>
    <t>руб./Гкал</t>
  </si>
  <si>
    <t>1.3.1.</t>
  </si>
  <si>
    <t>одноставочный тариф на горячее водоснабжение</t>
  </si>
  <si>
    <t>1.3.2.</t>
  </si>
  <si>
    <t>тариф на отборный пар давлением:</t>
  </si>
  <si>
    <t>1,2 - 2,5 кг/см2</t>
  </si>
  <si>
    <t>2,5 - 7,0 кг/см2</t>
  </si>
  <si>
    <t>7,0 - 13,0 кг/см2</t>
  </si>
  <si>
    <t>&gt; 13 кг/см2</t>
  </si>
  <si>
    <t>1.3.3.</t>
  </si>
  <si>
    <t>тариф на острый и редуцированный пар</t>
  </si>
  <si>
    <t>1.5.</t>
  </si>
  <si>
    <t>средний тариф на теплоноситель, в том числе:</t>
  </si>
  <si>
    <t>руб./куб. метра</t>
  </si>
  <si>
    <t>вода</t>
  </si>
  <si>
    <t>пар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</si>
  <si>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</si>
  <si>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</si>
  <si>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</si>
  <si>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</si>
  <si>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</si>
  <si>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</si>
  <si>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</si>
  <si>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</si>
  <si>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</si>
  <si>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</si>
  <si>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</si>
  <si>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</si>
  <si>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в том числе топливная составляющая:
</t>
  </si>
  <si>
    <t>ГЭС-1</t>
  </si>
  <si>
    <t>ГРЭС-3</t>
  </si>
  <si>
    <t>ТЭЦ-8</t>
  </si>
  <si>
    <t>ТЭЦ-9</t>
  </si>
  <si>
    <t>ТЭЦ-11</t>
  </si>
  <si>
    <t>ТЭЦ-12</t>
  </si>
  <si>
    <t>ТЭЦ-16</t>
  </si>
  <si>
    <t>ТЭЦ-17</t>
  </si>
  <si>
    <t>ТЭЦ-20</t>
  </si>
  <si>
    <t>ТЭЦ-21</t>
  </si>
  <si>
    <t>ТЭЦ-22</t>
  </si>
  <si>
    <t>ТЭЦ-23</t>
  </si>
  <si>
    <t>ТЭЦ-25</t>
  </si>
  <si>
    <t>ТЭЦ-26</t>
  </si>
  <si>
    <t>ТЭЦ-27</t>
  </si>
  <si>
    <t xml:space="preserve">ГЭС-1 им. Смидовича </t>
  </si>
  <si>
    <t xml:space="preserve">ГРЭС-3 им. Классона </t>
  </si>
  <si>
    <t xml:space="preserve">ТЭЦ-9 ГТЭ 65 ДПМ  </t>
  </si>
  <si>
    <t xml:space="preserve">ТЭЦ16 ПГУ420 ДПМ </t>
  </si>
  <si>
    <t xml:space="preserve">ТЭЦ-21 (Блок 11) ДПМ </t>
  </si>
  <si>
    <t xml:space="preserve">ТЭЦ-23 (Блок  2) ДПМ  </t>
  </si>
  <si>
    <t xml:space="preserve">ТЭЦ-26 ПГУ-420 ДПМ </t>
  </si>
  <si>
    <t xml:space="preserve">ГТУ ТЭЦ г. Павловский Посад ДПМ   </t>
  </si>
  <si>
    <t>ТЭЦ-27 (Блок 3)ДПМ</t>
  </si>
  <si>
    <t>ТЭЦ-27 (Блок 4)ДПМ</t>
  </si>
  <si>
    <t>ТЭЦ-12 ПГУ-220 ДПМ</t>
  </si>
  <si>
    <t>Наименование генерирующих объектов</t>
  </si>
  <si>
    <t xml:space="preserve">ТЭЦ-23 (Блок  2) ДПМ </t>
  </si>
  <si>
    <t>Рентабельность</t>
  </si>
  <si>
    <t>Услуги АТС</t>
  </si>
  <si>
    <t>2013 г.</t>
  </si>
  <si>
    <t>Электроэнергия факт</t>
  </si>
  <si>
    <t>Теплоэнергия факт</t>
  </si>
  <si>
    <t>Отпуск с шин</t>
  </si>
  <si>
    <t>Расх.усл.топлива</t>
  </si>
  <si>
    <t>Уд.расх.топлива</t>
  </si>
  <si>
    <t>Топливная составляющая себестоимости на э/э</t>
  </si>
  <si>
    <t>цена условного топлива</t>
  </si>
  <si>
    <t>Стоимость топлива</t>
  </si>
  <si>
    <t>Отпуск с кол-в</t>
  </si>
  <si>
    <t>Топливная составляющая себестоимости на т/э</t>
  </si>
  <si>
    <t>млн.                  кВт.ч.</t>
  </si>
  <si>
    <t>тыс.тут.</t>
  </si>
  <si>
    <t>г/кВтч</t>
  </si>
  <si>
    <t>руб./                 МВт.ч.</t>
  </si>
  <si>
    <t>руб/тут</t>
  </si>
  <si>
    <t>тыс.руб.</t>
  </si>
  <si>
    <t>тыс.Гкал</t>
  </si>
  <si>
    <t>руб./                 Гкал</t>
  </si>
  <si>
    <t>2013 год</t>
  </si>
  <si>
    <t>ТЭЦ-29</t>
  </si>
  <si>
    <t>П.Посад</t>
  </si>
  <si>
    <t>ТЭЦ-6</t>
  </si>
  <si>
    <t>ИТОГО</t>
  </si>
  <si>
    <t>Раздел 2. Основные показатели деятельности генерирующих объектов  ПАО "Мосэнерго"</t>
  </si>
  <si>
    <t>Приложение N 1</t>
  </si>
  <si>
    <t xml:space="preserve">к предложению о размере </t>
  </si>
  <si>
    <t>цен (тарифов)</t>
  </si>
  <si>
    <t>Раздел 1. Информация об организации</t>
  </si>
  <si>
    <t>Полное наименование</t>
  </si>
  <si>
    <t>Публичное акционерное общество энергетики и электрификации «Мосэнерго»</t>
  </si>
  <si>
    <t>Сокращенное наименование</t>
  </si>
  <si>
    <t>ПАО "Мосэнерго"</t>
  </si>
  <si>
    <t>Место нахождения</t>
  </si>
  <si>
    <t>119526, г. Москва, пр-т Вернадского, д. 101, корп. 3</t>
  </si>
  <si>
    <t>Фактический адрес</t>
  </si>
  <si>
    <t>ИНН</t>
  </si>
  <si>
    <t>КПП</t>
  </si>
  <si>
    <t>Ф.И.О. руководителя</t>
  </si>
  <si>
    <t>Управляющий директор ПАО «Мосэнерго» 
Бутко Александр Александрович</t>
  </si>
  <si>
    <t>Адрес электронной почты</t>
  </si>
  <si>
    <t xml:space="preserve">mosenergo@mosenergo.ru
</t>
  </si>
  <si>
    <t>Контактный телефон</t>
  </si>
  <si>
    <t>+7 (495) 957-19-57</t>
  </si>
  <si>
    <t>Факс</t>
  </si>
  <si>
    <t>+7 (495) 957-32-00</t>
  </si>
  <si>
    <t>ПРИЛОЖЕНИЕ</t>
  </si>
  <si>
    <t>к стандартам раскрытия информации</t>
  </si>
  <si>
    <t xml:space="preserve">субъектами оптового и розничных </t>
  </si>
  <si>
    <t>рынков электрической энергии</t>
  </si>
  <si>
    <t>(форма)</t>
  </si>
  <si>
    <t>ПРЕДЛОЖЕНИЕ</t>
  </si>
  <si>
    <t>о размере цен (тарифов),</t>
  </si>
  <si>
    <t xml:space="preserve">                                       </t>
  </si>
  <si>
    <t>(полное наименование юридического лица)</t>
  </si>
  <si>
    <t>______________ПАО "Мосэнерго"_______________</t>
  </si>
  <si>
    <t>(сокращенное наименование юридического лица)</t>
  </si>
  <si>
    <t xml:space="preserve">Раздел 3. Цены (тарифы) на электрическую энергию, поставляемую ПАО «Мосэнерго» в условиях ограничения или отсутствия конкуренции при введении государственного регулирования </t>
  </si>
  <si>
    <t>ТЭЦ-20 ДПМ</t>
  </si>
  <si>
    <t>ТЭЦ-27 (Блок 3) ДПМ</t>
  </si>
  <si>
    <t>ТЭЦ-27 (Блок 4) ДПМ</t>
  </si>
  <si>
    <t>ГЭС-1 им.Смидовича</t>
  </si>
  <si>
    <t>ГРЭС-3 им.Классона Мосэнерго</t>
  </si>
  <si>
    <t>ТЭЦ-8 Мосэнерго</t>
  </si>
  <si>
    <t>ТЭЦ-9 Мосэнерго без ДПМ/НВ</t>
  </si>
  <si>
    <t>ТЭЦ-9 Мосэнерго ГТЭ 65 ДПМ</t>
  </si>
  <si>
    <t>ТЭЦ-11 Мосэнерго</t>
  </si>
  <si>
    <t>ТЭЦ-12 Мосэнерго без ДПМ/НВ</t>
  </si>
  <si>
    <t>ТЭЦ-12 Мосэнерго ПГУ 220 (ГТ-1,ТГ-1)</t>
  </si>
  <si>
    <t>ТЭЦ-16 Мосэнерго без ДПМ/НВ</t>
  </si>
  <si>
    <t>ТЭЦ-16 Мосэнерго (ПГУ 420) ДПМ</t>
  </si>
  <si>
    <t>ТЭЦ-17 Мосэнерго</t>
  </si>
  <si>
    <t>ТЭЦ-20 Мосэнерго без ДПМ/НВ</t>
  </si>
  <si>
    <t>ТЭЦ-20 Мосэнерго (ПГУ-420) ДПМ</t>
  </si>
  <si>
    <t>ТЭЦ-21 Мосэнерго без ДПМ/НВ</t>
  </si>
  <si>
    <t>ТЭЦ-21 Мосэнерго (блок 11) ДПМ</t>
  </si>
  <si>
    <t>ТЭЦ-22 Мосэнерго</t>
  </si>
  <si>
    <t>ТЭЦ-23 Мосэнерго без ДПМ/НВ</t>
  </si>
  <si>
    <t>ТЭЦ-23 Мосэнерго (ТГ-2)</t>
  </si>
  <si>
    <t>ТЭЦ-25 Мосэнерго</t>
  </si>
  <si>
    <t>ТЭЦ-26 Мосэнерго без ДПМ/НВ</t>
  </si>
  <si>
    <t>ТЭЦ-26 (блок 8) ДПМ</t>
  </si>
  <si>
    <t>ТЭЦ-27 Мосэнерго без ДПМ/НВ</t>
  </si>
  <si>
    <t>ТЭЦ-27 Мосэнерго (блок 4) ДПМ</t>
  </si>
  <si>
    <t>ТЭЦ-27 Мосэнерго (блок 3) ДПМ</t>
  </si>
  <si>
    <t>ГТУ ТЭЦ г. Павловский Посад ДПМ/НВ</t>
  </si>
  <si>
    <t>(цены (тарифы) на электрическую энергию, поставляемую в условиях ограничения или отсутствия конкуренции при введении государственного регулирования, на 2018 год)</t>
  </si>
  <si>
    <t>2018 план</t>
  </si>
  <si>
    <t>2016 факт</t>
  </si>
  <si>
    <t>2017 утв</t>
  </si>
  <si>
    <t>Утверждено на 2017 год</t>
  </si>
  <si>
    <t>Показатели, утвержденные на базовый период (на 2017 год)</t>
  </si>
  <si>
    <t>Предложения на расчетный период регулирования (на 2018 год)</t>
  </si>
  <si>
    <t>Фактические показатели за год, предшествующий базовому периоду (2016 год)</t>
  </si>
  <si>
    <t>Приказ Минэнерго России от 26.10.2016 г.
№ 1107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</si>
</sst>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0.000"/>
    <numFmt numFmtId="165" formatCode="0.0"/>
    <numFmt numFmtId="166" formatCode="#,##0.0"/>
    <numFmt numFmtId="167" formatCode="0.00000"/>
  </numFmts>
  <fonts count="2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name val="Tahoma"/>
      <family val="2"/>
      <charset val="204"/>
    </font>
    <font>
      <sz val="9"/>
      <color indexed="8"/>
      <name val="Tahoma"/>
      <family val="2"/>
      <charset val="204"/>
    </font>
    <font>
      <sz val="10"/>
      <name val="Arial Cyr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color rgb="FF0000FF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6">
    <xf numFmtId="0" fontId="0" fillId="0" borderId="0"/>
    <xf numFmtId="4" fontId="5" fillId="2" borderId="0" applyBorder="0">
      <alignment horizontal="right"/>
    </xf>
    <xf numFmtId="0" fontId="7" fillId="0" borderId="0"/>
    <xf numFmtId="0" fontId="15" fillId="0" borderId="0" applyNumberFormat="0" applyFill="0" applyBorder="0" applyAlignment="0" applyProtection="0"/>
    <xf numFmtId="0" fontId="11" fillId="0" borderId="0"/>
    <xf numFmtId="0" fontId="11" fillId="0" borderId="0"/>
  </cellStyleXfs>
  <cellXfs count="214">
    <xf numFmtId="0" fontId="0" fillId="0" borderId="0" xfId="0"/>
    <xf numFmtId="0" fontId="2" fillId="0" borderId="0" xfId="0" applyFont="1" applyAlignment="1">
      <alignment vertical="top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right" vertical="top"/>
    </xf>
    <xf numFmtId="4" fontId="6" fillId="2" borderId="9" xfId="1" applyFont="1" applyFill="1" applyBorder="1" applyAlignment="1" applyProtection="1">
      <alignment horizontal="right" vertical="center"/>
    </xf>
    <xf numFmtId="0" fontId="7" fillId="0" borderId="0" xfId="2"/>
    <xf numFmtId="0" fontId="7" fillId="0" borderId="10" xfId="2" applyBorder="1"/>
    <xf numFmtId="0" fontId="7" fillId="0" borderId="11" xfId="2" applyBorder="1"/>
    <xf numFmtId="0" fontId="7" fillId="0" borderId="14" xfId="2" applyBorder="1"/>
    <xf numFmtId="0" fontId="9" fillId="0" borderId="15" xfId="2" applyFont="1" applyBorder="1"/>
    <xf numFmtId="0" fontId="7" fillId="0" borderId="16" xfId="2" applyBorder="1"/>
    <xf numFmtId="0" fontId="7" fillId="0" borderId="17" xfId="2" applyBorder="1" applyAlignment="1">
      <alignment horizontal="center" wrapText="1"/>
    </xf>
    <xf numFmtId="0" fontId="7" fillId="0" borderId="18" xfId="2" applyBorder="1" applyAlignment="1">
      <alignment horizontal="center" wrapText="1"/>
    </xf>
    <xf numFmtId="0" fontId="7" fillId="0" borderId="19" xfId="2" applyBorder="1" applyAlignment="1">
      <alignment horizontal="center" wrapText="1"/>
    </xf>
    <xf numFmtId="0" fontId="7" fillId="0" borderId="20" xfId="2" applyBorder="1"/>
    <xf numFmtId="0" fontId="7" fillId="0" borderId="21" xfId="2" applyBorder="1" applyAlignment="1">
      <alignment horizontal="center" wrapText="1"/>
    </xf>
    <xf numFmtId="0" fontId="7" fillId="0" borderId="21" xfId="2" applyBorder="1" applyAlignment="1">
      <alignment horizontal="center"/>
    </xf>
    <xf numFmtId="0" fontId="7" fillId="0" borderId="22" xfId="2" applyBorder="1" applyAlignment="1">
      <alignment horizontal="center" wrapText="1"/>
    </xf>
    <xf numFmtId="0" fontId="7" fillId="0" borderId="23" xfId="2" applyBorder="1" applyAlignment="1">
      <alignment horizontal="center"/>
    </xf>
    <xf numFmtId="0" fontId="11" fillId="0" borderId="24" xfId="2" applyFont="1" applyBorder="1"/>
    <xf numFmtId="164" fontId="7" fillId="0" borderId="25" xfId="2" applyNumberFormat="1" applyBorder="1"/>
    <xf numFmtId="165" fontId="7" fillId="0" borderId="25" xfId="2" applyNumberFormat="1" applyBorder="1"/>
    <xf numFmtId="2" fontId="7" fillId="0" borderId="25" xfId="2" applyNumberFormat="1" applyBorder="1"/>
    <xf numFmtId="4" fontId="7" fillId="0" borderId="25" xfId="2" applyNumberFormat="1" applyBorder="1"/>
    <xf numFmtId="3" fontId="7" fillId="0" borderId="23" xfId="2" applyNumberFormat="1" applyBorder="1"/>
    <xf numFmtId="166" fontId="7" fillId="0" borderId="25" xfId="2" applyNumberFormat="1" applyBorder="1" applyAlignment="1">
      <alignment horizontal="right"/>
    </xf>
    <xf numFmtId="4" fontId="7" fillId="0" borderId="25" xfId="2" applyNumberFormat="1" applyBorder="1" applyAlignment="1">
      <alignment horizontal="right"/>
    </xf>
    <xf numFmtId="3" fontId="7" fillId="0" borderId="26" xfId="2" applyNumberFormat="1" applyBorder="1"/>
    <xf numFmtId="0" fontId="7" fillId="0" borderId="27" xfId="2" applyBorder="1"/>
    <xf numFmtId="164" fontId="7" fillId="0" borderId="3" xfId="2" applyNumberFormat="1" applyBorder="1"/>
    <xf numFmtId="165" fontId="7" fillId="0" borderId="3" xfId="2" applyNumberFormat="1" applyBorder="1"/>
    <xf numFmtId="2" fontId="7" fillId="0" borderId="3" xfId="2" applyNumberFormat="1" applyBorder="1"/>
    <xf numFmtId="4" fontId="7" fillId="0" borderId="3" xfId="2" applyNumberFormat="1" applyBorder="1"/>
    <xf numFmtId="3" fontId="7" fillId="0" borderId="28" xfId="2" applyNumberFormat="1" applyBorder="1"/>
    <xf numFmtId="166" fontId="7" fillId="0" borderId="3" xfId="2" applyNumberFormat="1" applyBorder="1" applyAlignment="1">
      <alignment horizontal="right"/>
    </xf>
    <xf numFmtId="4" fontId="7" fillId="0" borderId="3" xfId="2" applyNumberFormat="1" applyBorder="1" applyAlignment="1">
      <alignment horizontal="right"/>
    </xf>
    <xf numFmtId="0" fontId="7" fillId="0" borderId="29" xfId="2" applyBorder="1"/>
    <xf numFmtId="165" fontId="7" fillId="0" borderId="2" xfId="2" applyNumberFormat="1" applyBorder="1"/>
    <xf numFmtId="2" fontId="7" fillId="0" borderId="2" xfId="2" applyNumberFormat="1" applyBorder="1"/>
    <xf numFmtId="4" fontId="7" fillId="0" borderId="2" xfId="2" applyNumberFormat="1" applyBorder="1"/>
    <xf numFmtId="166" fontId="7" fillId="0" borderId="2" xfId="2" applyNumberFormat="1" applyBorder="1" applyAlignment="1">
      <alignment horizontal="right"/>
    </xf>
    <xf numFmtId="4" fontId="7" fillId="0" borderId="2" xfId="2" applyNumberFormat="1" applyBorder="1" applyAlignment="1">
      <alignment horizontal="right"/>
    </xf>
    <xf numFmtId="0" fontId="9" fillId="0" borderId="11" xfId="2" applyFont="1" applyBorder="1"/>
    <xf numFmtId="164" fontId="12" fillId="0" borderId="31" xfId="2" applyNumberFormat="1" applyFont="1" applyBorder="1"/>
    <xf numFmtId="165" fontId="12" fillId="0" borderId="31" xfId="2" applyNumberFormat="1" applyFont="1" applyFill="1" applyBorder="1"/>
    <xf numFmtId="2" fontId="12" fillId="0" borderId="31" xfId="2" applyNumberFormat="1" applyFont="1" applyBorder="1"/>
    <xf numFmtId="4" fontId="12" fillId="0" borderId="31" xfId="2" applyNumberFormat="1" applyFont="1" applyBorder="1"/>
    <xf numFmtId="3" fontId="12" fillId="0" borderId="32" xfId="2" applyNumberFormat="1" applyFont="1" applyBorder="1"/>
    <xf numFmtId="164" fontId="9" fillId="0" borderId="31" xfId="2" applyNumberFormat="1" applyFont="1" applyBorder="1" applyAlignment="1">
      <alignment horizontal="right"/>
    </xf>
    <xf numFmtId="166" fontId="9" fillId="0" borderId="31" xfId="2" applyNumberFormat="1" applyFont="1" applyBorder="1" applyAlignment="1">
      <alignment horizontal="right"/>
    </xf>
    <xf numFmtId="4" fontId="9" fillId="0" borderId="31" xfId="2" applyNumberFormat="1" applyFont="1" applyBorder="1" applyAlignment="1">
      <alignment horizontal="right"/>
    </xf>
    <xf numFmtId="3" fontId="9" fillId="0" borderId="32" xfId="2" applyNumberFormat="1" applyFont="1" applyBorder="1" applyAlignment="1">
      <alignment horizontal="right"/>
    </xf>
    <xf numFmtId="164" fontId="7" fillId="0" borderId="0" xfId="2" applyNumberFormat="1"/>
    <xf numFmtId="167" fontId="13" fillId="0" borderId="0" xfId="2" applyNumberFormat="1" applyFont="1"/>
    <xf numFmtId="3" fontId="9" fillId="0" borderId="0" xfId="2" applyNumberFormat="1" applyFont="1" applyBorder="1" applyAlignment="1">
      <alignment horizontal="right"/>
    </xf>
    <xf numFmtId="0" fontId="2" fillId="0" borderId="3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3" xfId="0" applyFont="1" applyFill="1" applyBorder="1" applyAlignment="1">
      <alignment vertical="top" wrapText="1"/>
    </xf>
    <xf numFmtId="0" fontId="2" fillId="0" borderId="0" xfId="0" applyFont="1" applyFill="1" applyAlignment="1">
      <alignment vertical="top"/>
    </xf>
    <xf numFmtId="0" fontId="2" fillId="4" borderId="0" xfId="0" applyFont="1" applyFill="1" applyAlignment="1">
      <alignment vertical="top"/>
    </xf>
    <xf numFmtId="0" fontId="14" fillId="0" borderId="3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16" fillId="0" borderId="0" xfId="3" applyFont="1" applyFill="1" applyAlignment="1">
      <alignment vertical="top" wrapText="1"/>
    </xf>
    <xf numFmtId="49" fontId="2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41" xfId="0" applyFont="1" applyBorder="1" applyAlignment="1">
      <alignment vertical="top"/>
    </xf>
    <xf numFmtId="0" fontId="2" fillId="0" borderId="28" xfId="0" applyFont="1" applyBorder="1" applyAlignment="1">
      <alignment horizontal="right" vertical="top"/>
    </xf>
    <xf numFmtId="0" fontId="2" fillId="0" borderId="42" xfId="0" applyFont="1" applyBorder="1" applyAlignment="1">
      <alignment vertical="top"/>
    </xf>
    <xf numFmtId="0" fontId="2" fillId="0" borderId="43" xfId="0" applyFont="1" applyBorder="1" applyAlignment="1">
      <alignment vertical="top" wrapText="1"/>
    </xf>
    <xf numFmtId="0" fontId="2" fillId="0" borderId="43" xfId="0" applyFont="1" applyBorder="1" applyAlignment="1">
      <alignment horizontal="right" vertical="top"/>
    </xf>
    <xf numFmtId="0" fontId="2" fillId="0" borderId="44" xfId="0" applyFont="1" applyBorder="1" applyAlignment="1">
      <alignment horizontal="right" vertical="top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right" vertical="top"/>
    </xf>
    <xf numFmtId="0" fontId="2" fillId="0" borderId="46" xfId="0" applyFont="1" applyBorder="1" applyAlignment="1">
      <alignment horizontal="right" vertical="top"/>
    </xf>
    <xf numFmtId="0" fontId="2" fillId="0" borderId="41" xfId="0" applyFont="1" applyBorder="1" applyAlignment="1">
      <alignment horizontal="center" vertical="center"/>
    </xf>
    <xf numFmtId="0" fontId="2" fillId="0" borderId="41" xfId="0" applyFont="1" applyBorder="1" applyAlignment="1">
      <alignment horizontal="right" vertical="top"/>
    </xf>
    <xf numFmtId="0" fontId="2" fillId="0" borderId="42" xfId="0" applyFont="1" applyBorder="1" applyAlignment="1">
      <alignment horizontal="right" vertical="top"/>
    </xf>
    <xf numFmtId="0" fontId="2" fillId="0" borderId="45" xfId="0" applyFont="1" applyBorder="1" applyAlignment="1">
      <alignment horizontal="center" vertical="top"/>
    </xf>
    <xf numFmtId="0" fontId="2" fillId="0" borderId="16" xfId="0" applyFont="1" applyBorder="1" applyAlignment="1">
      <alignment horizontal="right" vertical="top"/>
    </xf>
    <xf numFmtId="0" fontId="2" fillId="0" borderId="47" xfId="0" applyFont="1" applyBorder="1" applyAlignment="1">
      <alignment horizontal="right" vertical="top"/>
    </xf>
    <xf numFmtId="0" fontId="2" fillId="0" borderId="48" xfId="0" applyFont="1" applyBorder="1" applyAlignment="1">
      <alignment vertical="top"/>
    </xf>
    <xf numFmtId="0" fontId="2" fillId="0" borderId="2" xfId="0" applyFont="1" applyBorder="1" applyAlignment="1">
      <alignment vertical="top" wrapText="1"/>
    </xf>
    <xf numFmtId="0" fontId="2" fillId="0" borderId="33" xfId="0" applyFont="1" applyBorder="1" applyAlignment="1">
      <alignment vertical="top"/>
    </xf>
    <xf numFmtId="0" fontId="2" fillId="0" borderId="20" xfId="0" applyFont="1" applyBorder="1" applyAlignment="1">
      <alignment horizontal="center" vertical="top"/>
    </xf>
    <xf numFmtId="0" fontId="2" fillId="0" borderId="2" xfId="0" applyFont="1" applyBorder="1" applyAlignment="1">
      <alignment vertical="top"/>
    </xf>
    <xf numFmtId="0" fontId="2" fillId="0" borderId="49" xfId="0" applyFont="1" applyBorder="1" applyAlignment="1">
      <alignment vertical="top"/>
    </xf>
    <xf numFmtId="0" fontId="2" fillId="0" borderId="40" xfId="0" applyFont="1" applyBorder="1" applyAlignment="1">
      <alignment vertical="top"/>
    </xf>
    <xf numFmtId="0" fontId="2" fillId="0" borderId="4" xfId="0" applyFont="1" applyBorder="1" applyAlignment="1">
      <alignment vertical="top" wrapText="1"/>
    </xf>
    <xf numFmtId="0" fontId="2" fillId="0" borderId="34" xfId="0" applyFont="1" applyBorder="1" applyAlignment="1">
      <alignment horizontal="center" vertical="top"/>
    </xf>
    <xf numFmtId="0" fontId="2" fillId="0" borderId="15" xfId="0" applyFont="1" applyBorder="1" applyAlignment="1">
      <alignment horizontal="right" vertical="top"/>
    </xf>
    <xf numFmtId="0" fontId="2" fillId="0" borderId="51" xfId="0" applyFont="1" applyBorder="1" applyAlignment="1">
      <alignment vertical="top"/>
    </xf>
    <xf numFmtId="0" fontId="2" fillId="0" borderId="25" xfId="0" applyFont="1" applyBorder="1" applyAlignment="1">
      <alignment vertical="top" wrapText="1"/>
    </xf>
    <xf numFmtId="0" fontId="2" fillId="0" borderId="37" xfId="0" applyFont="1" applyBorder="1" applyAlignment="1">
      <alignment horizontal="center" vertical="top"/>
    </xf>
    <xf numFmtId="0" fontId="2" fillId="0" borderId="52" xfId="0" applyFont="1" applyBorder="1" applyAlignment="1">
      <alignment horizontal="right" vertical="top"/>
    </xf>
    <xf numFmtId="0" fontId="2" fillId="0" borderId="43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right" vertical="top"/>
    </xf>
    <xf numFmtId="0" fontId="2" fillId="0" borderId="4" xfId="0" applyFont="1" applyBorder="1" applyAlignment="1">
      <alignment horizontal="right" vertical="top"/>
    </xf>
    <xf numFmtId="0" fontId="2" fillId="0" borderId="50" xfId="0" applyFont="1" applyBorder="1" applyAlignment="1">
      <alignment horizontal="right" vertical="top"/>
    </xf>
    <xf numFmtId="0" fontId="2" fillId="0" borderId="35" xfId="0" applyFont="1" applyBorder="1" applyAlignment="1">
      <alignment horizontal="right" vertical="top"/>
    </xf>
    <xf numFmtId="4" fontId="2" fillId="0" borderId="25" xfId="0" applyNumberFormat="1" applyFont="1" applyBorder="1" applyAlignment="1">
      <alignment vertical="top"/>
    </xf>
    <xf numFmtId="4" fontId="2" fillId="0" borderId="26" xfId="0" applyNumberFormat="1" applyFont="1" applyBorder="1" applyAlignment="1">
      <alignment vertical="top"/>
    </xf>
    <xf numFmtId="0" fontId="2" fillId="0" borderId="43" xfId="0" applyFont="1" applyFill="1" applyBorder="1" applyAlignment="1">
      <alignment horizontal="center" vertical="top" wrapText="1"/>
    </xf>
    <xf numFmtId="4" fontId="2" fillId="0" borderId="2" xfId="0" applyNumberFormat="1" applyFont="1" applyFill="1" applyBorder="1" applyAlignment="1">
      <alignment vertical="top"/>
    </xf>
    <xf numFmtId="4" fontId="2" fillId="0" borderId="2" xfId="0" applyNumberFormat="1" applyFont="1" applyFill="1" applyBorder="1" applyAlignment="1">
      <alignment horizontal="right" vertical="top"/>
    </xf>
    <xf numFmtId="4" fontId="2" fillId="0" borderId="51" xfId="0" applyNumberFormat="1" applyFont="1" applyBorder="1" applyAlignment="1">
      <alignment vertical="top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top"/>
    </xf>
    <xf numFmtId="4" fontId="2" fillId="0" borderId="3" xfId="0" applyNumberFormat="1" applyFont="1" applyFill="1" applyBorder="1" applyAlignment="1">
      <alignment vertical="center"/>
    </xf>
    <xf numFmtId="4" fontId="2" fillId="0" borderId="0" xfId="0" applyNumberFormat="1" applyFont="1" applyFill="1" applyAlignment="1">
      <alignment vertical="top"/>
    </xf>
    <xf numFmtId="49" fontId="2" fillId="0" borderId="0" xfId="0" applyNumberFormat="1" applyFont="1" applyFill="1" applyAlignment="1">
      <alignment vertical="top"/>
    </xf>
    <xf numFmtId="0" fontId="2" fillId="0" borderId="3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right" vertical="center"/>
    </xf>
    <xf numFmtId="4" fontId="2" fillId="0" borderId="3" xfId="0" applyNumberFormat="1" applyFont="1" applyFill="1" applyBorder="1" applyAlignment="1">
      <alignment horizontal="right" vertical="top"/>
    </xf>
    <xf numFmtId="4" fontId="2" fillId="0" borderId="4" xfId="0" applyNumberFormat="1" applyFont="1" applyFill="1" applyBorder="1" applyAlignment="1">
      <alignment horizontal="right" vertical="top"/>
    </xf>
    <xf numFmtId="0" fontId="18" fillId="0" borderId="0" xfId="0" applyFont="1" applyAlignment="1">
      <alignment vertical="top"/>
    </xf>
    <xf numFmtId="164" fontId="18" fillId="0" borderId="0" xfId="0" applyNumberFormat="1" applyFont="1" applyAlignment="1">
      <alignment vertical="top"/>
    </xf>
    <xf numFmtId="164" fontId="2" fillId="0" borderId="0" xfId="0" applyNumberFormat="1" applyFont="1" applyAlignment="1">
      <alignment vertical="top"/>
    </xf>
    <xf numFmtId="2" fontId="2" fillId="0" borderId="40" xfId="0" applyNumberFormat="1" applyFont="1" applyBorder="1" applyAlignment="1">
      <alignment horizontal="right" vertical="top"/>
    </xf>
    <xf numFmtId="2" fontId="2" fillId="0" borderId="4" xfId="0" applyNumberFormat="1" applyFont="1" applyBorder="1" applyAlignment="1">
      <alignment horizontal="right" vertical="top"/>
    </xf>
    <xf numFmtId="4" fontId="2" fillId="0" borderId="4" xfId="0" applyNumberFormat="1" applyFont="1" applyBorder="1" applyAlignment="1">
      <alignment vertical="top"/>
    </xf>
    <xf numFmtId="4" fontId="2" fillId="0" borderId="50" xfId="0" applyNumberFormat="1" applyFont="1" applyBorder="1" applyAlignment="1">
      <alignment vertical="top"/>
    </xf>
    <xf numFmtId="4" fontId="2" fillId="0" borderId="41" xfId="0" applyNumberFormat="1" applyFont="1" applyFill="1" applyBorder="1" applyAlignment="1">
      <alignment horizontal="right" vertical="top"/>
    </xf>
    <xf numFmtId="4" fontId="2" fillId="0" borderId="28" xfId="0" applyNumberFormat="1" applyFont="1" applyFill="1" applyBorder="1" applyAlignment="1">
      <alignment horizontal="right" vertical="top"/>
    </xf>
    <xf numFmtId="4" fontId="2" fillId="0" borderId="42" xfId="0" applyNumberFormat="1" applyFont="1" applyFill="1" applyBorder="1" applyAlignment="1">
      <alignment horizontal="right" vertical="top"/>
    </xf>
    <xf numFmtId="4" fontId="2" fillId="0" borderId="43" xfId="0" applyNumberFormat="1" applyFont="1" applyFill="1" applyBorder="1" applyAlignment="1">
      <alignment horizontal="right" vertical="top"/>
    </xf>
    <xf numFmtId="4" fontId="2" fillId="0" borderId="44" xfId="0" applyNumberFormat="1" applyFont="1" applyFill="1" applyBorder="1" applyAlignment="1">
      <alignment horizontal="right" vertical="top"/>
    </xf>
    <xf numFmtId="0" fontId="2" fillId="0" borderId="51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164" fontId="18" fillId="0" borderId="0" xfId="0" applyNumberFormat="1" applyFont="1" applyFill="1" applyAlignment="1">
      <alignment vertical="top"/>
    </xf>
    <xf numFmtId="4" fontId="2" fillId="0" borderId="48" xfId="0" applyNumberFormat="1" applyFont="1" applyFill="1" applyBorder="1" applyAlignment="1">
      <alignment vertical="top"/>
    </xf>
    <xf numFmtId="4" fontId="2" fillId="0" borderId="49" xfId="0" applyNumberFormat="1" applyFont="1" applyFill="1" applyBorder="1" applyAlignment="1">
      <alignment vertical="top"/>
    </xf>
    <xf numFmtId="4" fontId="2" fillId="0" borderId="48" xfId="0" applyNumberFormat="1" applyFont="1" applyFill="1" applyBorder="1" applyAlignment="1">
      <alignment horizontal="right" vertical="top"/>
    </xf>
    <xf numFmtId="4" fontId="2" fillId="0" borderId="49" xfId="0" applyNumberFormat="1" applyFont="1" applyFill="1" applyBorder="1" applyAlignment="1">
      <alignment horizontal="right" vertical="top"/>
    </xf>
    <xf numFmtId="4" fontId="2" fillId="0" borderId="54" xfId="0" applyNumberFormat="1" applyFont="1" applyFill="1" applyBorder="1" applyAlignment="1">
      <alignment horizontal="right" vertical="top"/>
    </xf>
    <xf numFmtId="4" fontId="2" fillId="0" borderId="8" xfId="0" applyNumberFormat="1" applyFont="1" applyFill="1" applyBorder="1" applyAlignment="1">
      <alignment horizontal="right" vertical="top"/>
    </xf>
    <xf numFmtId="4" fontId="2" fillId="0" borderId="0" xfId="0" applyNumberFormat="1" applyFont="1" applyAlignment="1">
      <alignment vertical="top"/>
    </xf>
    <xf numFmtId="4" fontId="2" fillId="0" borderId="6" xfId="0" applyNumberFormat="1" applyFont="1" applyFill="1" applyBorder="1" applyAlignment="1">
      <alignment horizontal="right" vertical="top"/>
    </xf>
    <xf numFmtId="4" fontId="2" fillId="0" borderId="46" xfId="0" applyNumberFormat="1" applyFont="1" applyFill="1" applyBorder="1" applyAlignment="1">
      <alignment horizontal="right" vertical="top"/>
    </xf>
    <xf numFmtId="2" fontId="2" fillId="0" borderId="41" xfId="0" applyNumberFormat="1" applyFont="1" applyFill="1" applyBorder="1" applyAlignment="1">
      <alignment horizontal="right" vertical="top"/>
    </xf>
    <xf numFmtId="2" fontId="2" fillId="0" borderId="3" xfId="0" applyNumberFormat="1" applyFont="1" applyFill="1" applyBorder="1" applyAlignment="1">
      <alignment horizontal="right" vertical="top"/>
    </xf>
    <xf numFmtId="2" fontId="2" fillId="0" borderId="28" xfId="0" applyNumberFormat="1" applyFont="1" applyFill="1" applyBorder="1" applyAlignment="1">
      <alignment horizontal="right" vertical="top"/>
    </xf>
    <xf numFmtId="2" fontId="2" fillId="0" borderId="42" xfId="0" applyNumberFormat="1" applyFont="1" applyFill="1" applyBorder="1" applyAlignment="1">
      <alignment horizontal="right" vertical="top"/>
    </xf>
    <xf numFmtId="2" fontId="2" fillId="0" borderId="43" xfId="0" applyNumberFormat="1" applyFont="1" applyFill="1" applyBorder="1" applyAlignment="1">
      <alignment horizontal="right" vertical="top"/>
    </xf>
    <xf numFmtId="2" fontId="2" fillId="0" borderId="44" xfId="0" applyNumberFormat="1" applyFont="1" applyFill="1" applyBorder="1" applyAlignment="1">
      <alignment horizontal="right" vertical="top"/>
    </xf>
    <xf numFmtId="0" fontId="2" fillId="0" borderId="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4" fontId="14" fillId="0" borderId="3" xfId="0" applyNumberFormat="1" applyFont="1" applyFill="1" applyBorder="1" applyAlignment="1">
      <alignment vertical="center"/>
    </xf>
    <xf numFmtId="0" fontId="19" fillId="0" borderId="3" xfId="4" applyFont="1" applyFill="1" applyBorder="1" applyAlignment="1" applyProtection="1">
      <alignment horizontal="left" vertical="center" wrapText="1" shrinkToFit="1"/>
      <protection hidden="1"/>
    </xf>
    <xf numFmtId="4" fontId="19" fillId="0" borderId="3" xfId="4" applyNumberFormat="1" applyFont="1" applyFill="1" applyBorder="1" applyAlignment="1" applyProtection="1">
      <alignment horizontal="right" wrapText="1" shrinkToFit="1"/>
      <protection hidden="1"/>
    </xf>
    <xf numFmtId="49" fontId="19" fillId="0" borderId="3" xfId="5" applyNumberFormat="1" applyFont="1" applyFill="1" applyBorder="1" applyAlignment="1" applyProtection="1">
      <alignment horizontal="left" vertical="center" wrapText="1"/>
      <protection hidden="1"/>
    </xf>
    <xf numFmtId="4" fontId="2" fillId="0" borderId="55" xfId="0" applyNumberFormat="1" applyFont="1" applyFill="1" applyBorder="1" applyAlignment="1">
      <alignment horizontal="right" vertical="top"/>
    </xf>
    <xf numFmtId="4" fontId="2" fillId="0" borderId="56" xfId="0" applyNumberFormat="1" applyFont="1" applyFill="1" applyBorder="1" applyAlignment="1">
      <alignment horizontal="right" vertical="top"/>
    </xf>
    <xf numFmtId="4" fontId="2" fillId="0" borderId="27" xfId="0" applyNumberFormat="1" applyFont="1" applyFill="1" applyBorder="1" applyAlignment="1">
      <alignment vertical="top"/>
    </xf>
    <xf numFmtId="4" fontId="2" fillId="0" borderId="53" xfId="0" applyNumberFormat="1" applyFont="1" applyFill="1" applyBorder="1" applyAlignment="1">
      <alignment vertical="top"/>
    </xf>
    <xf numFmtId="2" fontId="14" fillId="0" borderId="16" xfId="0" applyNumberFormat="1" applyFont="1" applyFill="1" applyBorder="1" applyAlignment="1">
      <alignment horizontal="right" vertical="top"/>
    </xf>
    <xf numFmtId="2" fontId="14" fillId="0" borderId="47" xfId="0" applyNumberFormat="1" applyFont="1" applyFill="1" applyBorder="1" applyAlignment="1">
      <alignment horizontal="right" vertical="top"/>
    </xf>
    <xf numFmtId="0" fontId="2" fillId="0" borderId="24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center" vertical="center" wrapText="1"/>
    </xf>
    <xf numFmtId="43" fontId="2" fillId="0" borderId="27" xfId="0" applyNumberFormat="1" applyFont="1" applyFill="1" applyBorder="1" applyAlignment="1">
      <alignment vertical="top"/>
    </xf>
    <xf numFmtId="0" fontId="2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8" fillId="0" borderId="12" xfId="2" applyFont="1" applyBorder="1" applyAlignment="1">
      <alignment horizontal="center"/>
    </xf>
    <xf numFmtId="0" fontId="8" fillId="0" borderId="13" xfId="2" applyFont="1" applyBorder="1" applyAlignment="1">
      <alignment horizontal="center"/>
    </xf>
    <xf numFmtId="0" fontId="9" fillId="3" borderId="12" xfId="2" applyFont="1" applyFill="1" applyBorder="1" applyAlignment="1">
      <alignment horizontal="center" wrapText="1"/>
    </xf>
    <xf numFmtId="0" fontId="9" fillId="3" borderId="13" xfId="2" applyFont="1" applyFill="1" applyBorder="1" applyAlignment="1">
      <alignment horizontal="center" wrapText="1"/>
    </xf>
    <xf numFmtId="0" fontId="10" fillId="0" borderId="10" xfId="2" applyFont="1" applyBorder="1" applyAlignment="1">
      <alignment horizontal="center" vertical="center" textRotation="90" wrapText="1"/>
    </xf>
    <xf numFmtId="0" fontId="10" fillId="0" borderId="14" xfId="2" applyFont="1" applyBorder="1" applyAlignment="1">
      <alignment horizontal="center" vertical="center" textRotation="90" wrapText="1"/>
    </xf>
    <xf numFmtId="0" fontId="10" fillId="0" borderId="30" xfId="2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/>
    </xf>
    <xf numFmtId="4" fontId="2" fillId="0" borderId="57" xfId="0" applyNumberFormat="1" applyFont="1" applyFill="1" applyBorder="1" applyAlignment="1">
      <alignment horizontal="right" vertical="top"/>
    </xf>
  </cellXfs>
  <cellStyles count="6">
    <cellStyle name="Гиперссылка" xfId="3" builtinId="8"/>
    <cellStyle name="Обычный" xfId="0" builtinId="0"/>
    <cellStyle name="Обычный 2" xfId="2"/>
    <cellStyle name="Обычный 3" xfId="4"/>
    <cellStyle name="Обычный 6" xfId="5"/>
    <cellStyle name="Формула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rps/&#1059;&#1058;&#1055;&#1040;&#1057;/&#1054;&#1040;&#1069;&#1057;-%20&#1072;&#1085;&#1072;&#1083;&#1080;&#1079;%20&#1089;&#1073;&#1099;&#1090;&#1072;/2013/&#1058;&#1086;&#1087;&#1083;&#1080;&#1074;&#1086;/&#1056;&#1072;&#1089;&#1095;&#1077;&#1090;%20&#1058;&#1057;&#1057;%20&#1079;&#1072;%202013%20&#1075;&#1086;&#1076;%20(&#1087;&#1086;%20&#1084;&#1077;&#1089;&#1103;&#1094;&#1072;&#1084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1 квартал"/>
      <sheetName val="Апрель"/>
      <sheetName val="Май"/>
      <sheetName val="Июнь"/>
      <sheetName val="2 квартал"/>
      <sheetName val="6месяцев"/>
      <sheetName val="Июль"/>
      <sheetName val="Август"/>
      <sheetName val="Сентябрь"/>
      <sheetName val="3 квартал"/>
      <sheetName val="9месяцев"/>
      <sheetName val="Октябрь"/>
      <sheetName val="Ноябрь"/>
      <sheetName val="Декабрь"/>
      <sheetName val="4 квартал"/>
      <sheetName val="2013 го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">
          <cell r="C6">
            <v>189.30600000000001</v>
          </cell>
          <cell r="D6">
            <v>37.403999999999996</v>
          </cell>
          <cell r="H6">
            <v>132065.70645999999</v>
          </cell>
          <cell r="I6">
            <v>1374.8109999999999</v>
          </cell>
          <cell r="J6">
            <v>222.07400000000001</v>
          </cell>
          <cell r="N6">
            <v>782793.59394000005</v>
          </cell>
        </row>
        <row r="7">
          <cell r="C7">
            <v>33.566000000000003</v>
          </cell>
          <cell r="D7">
            <v>6.032</v>
          </cell>
          <cell r="H7">
            <v>29886.707390000003</v>
          </cell>
          <cell r="I7">
            <v>201.51499999999999</v>
          </cell>
          <cell r="J7">
            <v>36.628</v>
          </cell>
          <cell r="N7">
            <v>123151.70624999999</v>
          </cell>
        </row>
        <row r="8">
          <cell r="C8">
            <v>22.421999999999997</v>
          </cell>
          <cell r="D8">
            <v>5.2809999999999997</v>
          </cell>
          <cell r="H8">
            <v>16468.113099999999</v>
          </cell>
          <cell r="I8">
            <v>50.577000000000005</v>
          </cell>
          <cell r="J8">
            <v>8.3759999999999994</v>
          </cell>
          <cell r="N8">
            <v>25922.24598</v>
          </cell>
        </row>
        <row r="9">
          <cell r="C9">
            <v>32.614999999999995</v>
          </cell>
          <cell r="D9">
            <v>11.936</v>
          </cell>
          <cell r="H9">
            <v>43968.836139999999</v>
          </cell>
          <cell r="I9">
            <v>46.942999999999998</v>
          </cell>
          <cell r="J9">
            <v>7.1150000000000002</v>
          </cell>
          <cell r="N9">
            <v>25300.821329999999</v>
          </cell>
        </row>
        <row r="10">
          <cell r="C10">
            <v>18.680999999999997</v>
          </cell>
          <cell r="D10">
            <v>6.5629999999999997</v>
          </cell>
          <cell r="H10">
            <v>23452.97522</v>
          </cell>
          <cell r="I10">
            <v>122.128</v>
          </cell>
          <cell r="J10">
            <v>24.056000000000001</v>
          </cell>
          <cell r="N10">
            <v>86068.345539999995</v>
          </cell>
        </row>
        <row r="11">
          <cell r="C11">
            <v>1508.431</v>
          </cell>
          <cell r="D11">
            <v>462.88400000000001</v>
          </cell>
          <cell r="H11">
            <v>1666813.4907399998</v>
          </cell>
          <cell r="I11">
            <v>1480.5450000000001</v>
          </cell>
          <cell r="J11">
            <v>252</v>
          </cell>
          <cell r="N11">
            <v>884847.22219999996</v>
          </cell>
        </row>
        <row r="12">
          <cell r="C12">
            <v>830.29700000000003</v>
          </cell>
          <cell r="D12">
            <v>241.88900000000001</v>
          </cell>
          <cell r="H12">
            <v>870789.3173</v>
          </cell>
          <cell r="I12">
            <v>970.95100000000014</v>
          </cell>
          <cell r="J12">
            <v>160.53500000000003</v>
          </cell>
          <cell r="N12">
            <v>563724.85061000008</v>
          </cell>
        </row>
        <row r="13">
          <cell r="C13">
            <v>1132.078</v>
          </cell>
          <cell r="D13">
            <v>292.68700000000001</v>
          </cell>
          <cell r="H13">
            <v>1059788.8757800001</v>
          </cell>
          <cell r="I13">
            <v>1632.6900000000003</v>
          </cell>
          <cell r="J13">
            <v>269.76300000000003</v>
          </cell>
          <cell r="N13">
            <v>950017.75127999997</v>
          </cell>
        </row>
        <row r="14">
          <cell r="C14">
            <v>1495.7669999999998</v>
          </cell>
          <cell r="D14">
            <v>360.00799999999998</v>
          </cell>
          <cell r="H14">
            <v>1291271.56323</v>
          </cell>
          <cell r="I14">
            <v>2583.1709999999998</v>
          </cell>
          <cell r="J14">
            <v>423.02799999999996</v>
          </cell>
          <cell r="N14">
            <v>1482338.68928</v>
          </cell>
        </row>
        <row r="15">
          <cell r="C15">
            <v>1228.5350000000001</v>
          </cell>
          <cell r="D15">
            <v>313.52099999999996</v>
          </cell>
          <cell r="H15">
            <v>1116395.7892499999</v>
          </cell>
          <cell r="I15">
            <v>2553.837</v>
          </cell>
          <cell r="J15">
            <v>422.63900000000001</v>
          </cell>
          <cell r="N15">
            <v>1489202.2716000001</v>
          </cell>
        </row>
        <row r="16">
          <cell r="C16">
            <v>135.65800000000002</v>
          </cell>
          <cell r="D16">
            <v>41.858999999999995</v>
          </cell>
          <cell r="H16">
            <v>140665.95627</v>
          </cell>
          <cell r="I16">
            <v>359.779</v>
          </cell>
          <cell r="J16">
            <v>70.546000000000006</v>
          </cell>
          <cell r="N16">
            <v>240693.26795000001</v>
          </cell>
        </row>
        <row r="17">
          <cell r="C17">
            <v>2000.6579999999999</v>
          </cell>
          <cell r="D17">
            <v>575.22</v>
          </cell>
          <cell r="H17">
            <v>2056540.7461399999</v>
          </cell>
          <cell r="I17">
            <v>3081.2139999999999</v>
          </cell>
          <cell r="J17">
            <v>521.69799999999998</v>
          </cell>
          <cell r="N17">
            <v>1828656.86063</v>
          </cell>
        </row>
        <row r="18">
          <cell r="C18">
            <v>4979.808</v>
          </cell>
          <cell r="D18">
            <v>1118.845</v>
          </cell>
          <cell r="H18">
            <v>4003118.5248799999</v>
          </cell>
          <cell r="I18">
            <v>7197.4549999999999</v>
          </cell>
          <cell r="J18">
            <v>1165.1100000000001</v>
          </cell>
          <cell r="N18">
            <v>4085852.6446199999</v>
          </cell>
        </row>
        <row r="19">
          <cell r="C19">
            <v>4774.6020000000008</v>
          </cell>
          <cell r="D19">
            <v>1260.8919999999998</v>
          </cell>
          <cell r="H19">
            <v>4531324.9142000005</v>
          </cell>
          <cell r="I19">
            <v>6019.8649999999998</v>
          </cell>
          <cell r="J19">
            <v>1021.097</v>
          </cell>
          <cell r="N19">
            <v>3580733.7440999998</v>
          </cell>
        </row>
        <row r="20">
          <cell r="C20">
            <v>4311.884</v>
          </cell>
          <cell r="D20">
            <v>1066.4470000000001</v>
          </cell>
          <cell r="H20">
            <v>3638099.8749200003</v>
          </cell>
          <cell r="I20">
            <v>5699.5230000000001</v>
          </cell>
          <cell r="J20">
            <v>940.58900000000006</v>
          </cell>
          <cell r="N20">
            <v>3153364.8063499997</v>
          </cell>
        </row>
        <row r="21">
          <cell r="C21">
            <v>4691.3640000000005</v>
          </cell>
          <cell r="D21">
            <v>1240.9879999999998</v>
          </cell>
          <cell r="H21">
            <v>4415985.9847900001</v>
          </cell>
          <cell r="I21">
            <v>4233.808</v>
          </cell>
          <cell r="J21">
            <v>711.24300000000005</v>
          </cell>
          <cell r="N21">
            <v>2499133.0290200002</v>
          </cell>
        </row>
        <row r="22">
          <cell r="C22">
            <v>6653.0239999999994</v>
          </cell>
          <cell r="D22">
            <v>1674.5630000000001</v>
          </cell>
          <cell r="H22">
            <v>6018272.4932499994</v>
          </cell>
          <cell r="I22">
            <v>5249.2960000000003</v>
          </cell>
          <cell r="J22">
            <v>880.08400000000006</v>
          </cell>
          <cell r="N22">
            <v>3100059.9896600004</v>
          </cell>
        </row>
        <row r="23">
          <cell r="C23">
            <v>5063.1350000000002</v>
          </cell>
          <cell r="D23">
            <v>1093.1619999999998</v>
          </cell>
          <cell r="H23">
            <v>3931324.3402200001</v>
          </cell>
          <cell r="I23">
            <v>2544.4429999999998</v>
          </cell>
          <cell r="J23">
            <v>390.22899999999998</v>
          </cell>
          <cell r="N23">
            <v>1363448.41099</v>
          </cell>
        </row>
      </sheetData>
      <sheetData sheetId="14"/>
      <sheetData sheetId="15"/>
      <sheetData sheetId="16"/>
      <sheetData sheetId="17">
        <row r="6">
          <cell r="C6">
            <v>85.759</v>
          </cell>
          <cell r="D6">
            <v>15.798</v>
          </cell>
          <cell r="H6">
            <v>64698.26109</v>
          </cell>
          <cell r="I6">
            <v>538.20299999999997</v>
          </cell>
          <cell r="J6">
            <v>88.045000000000002</v>
          </cell>
          <cell r="N6">
            <v>360667.83631000004</v>
          </cell>
        </row>
        <row r="7">
          <cell r="C7">
            <v>16.843</v>
          </cell>
          <cell r="D7">
            <v>4.6230000000000002</v>
          </cell>
          <cell r="H7">
            <v>21112.96889</v>
          </cell>
          <cell r="I7">
            <v>95.277000000000001</v>
          </cell>
          <cell r="J7">
            <v>16.936999999999998</v>
          </cell>
          <cell r="N7">
            <v>73702.576730000001</v>
          </cell>
        </row>
        <row r="8">
          <cell r="C8">
            <v>4.1400000000000006</v>
          </cell>
          <cell r="D8">
            <v>1.1920000000000002</v>
          </cell>
          <cell r="H8">
            <v>4259.3430900000003</v>
          </cell>
          <cell r="I8">
            <v>25.804000000000002</v>
          </cell>
          <cell r="J8">
            <v>4.298</v>
          </cell>
          <cell r="N8">
            <v>15357.93591</v>
          </cell>
        </row>
        <row r="9">
          <cell r="C9">
            <v>10.401</v>
          </cell>
          <cell r="D9">
            <v>3.6459999999999999</v>
          </cell>
          <cell r="H9">
            <v>14863.665140000001</v>
          </cell>
          <cell r="I9">
            <v>17.957999999999998</v>
          </cell>
          <cell r="J9">
            <v>2.7949999999999999</v>
          </cell>
          <cell r="N9">
            <v>11390.770090000002</v>
          </cell>
        </row>
        <row r="10">
          <cell r="C10">
            <v>8.7889999999999997</v>
          </cell>
          <cell r="D10">
            <v>3.113</v>
          </cell>
          <cell r="H10">
            <v>12684.284509999999</v>
          </cell>
          <cell r="I10">
            <v>59.26</v>
          </cell>
          <cell r="J10">
            <v>10.940000000000001</v>
          </cell>
          <cell r="N10">
            <v>44589.297259999999</v>
          </cell>
        </row>
        <row r="11">
          <cell r="C11">
            <v>584.399</v>
          </cell>
          <cell r="D11">
            <v>138.39099999999999</v>
          </cell>
          <cell r="H11">
            <v>563181.27081999998</v>
          </cell>
          <cell r="I11">
            <v>875.76600000000008</v>
          </cell>
          <cell r="J11">
            <v>147.29199999999997</v>
          </cell>
          <cell r="N11">
            <v>599557.65381000005</v>
          </cell>
        </row>
        <row r="12">
          <cell r="C12">
            <v>298.09000000000003</v>
          </cell>
          <cell r="D12">
            <v>74.653999999999996</v>
          </cell>
          <cell r="H12">
            <v>304947.46911000001</v>
          </cell>
          <cell r="I12">
            <v>385.42700000000002</v>
          </cell>
          <cell r="J12">
            <v>63.867999999999995</v>
          </cell>
          <cell r="N12">
            <v>260972.38996999999</v>
          </cell>
        </row>
        <row r="13">
          <cell r="C13">
            <v>412.81399999999996</v>
          </cell>
          <cell r="D13">
            <v>76.789999999999992</v>
          </cell>
          <cell r="H13">
            <v>313386.27438000002</v>
          </cell>
          <cell r="I13">
            <v>804.66200000000003</v>
          </cell>
          <cell r="J13">
            <v>131.726</v>
          </cell>
          <cell r="N13">
            <v>537753.25951</v>
          </cell>
        </row>
        <row r="14">
          <cell r="C14">
            <v>488.13600000000002</v>
          </cell>
          <cell r="D14">
            <v>89.890999999999991</v>
          </cell>
          <cell r="H14">
            <v>365976.24077999999</v>
          </cell>
          <cell r="I14">
            <v>1138.751</v>
          </cell>
          <cell r="J14">
            <v>186.136</v>
          </cell>
          <cell r="N14">
            <v>757731.45712000004</v>
          </cell>
        </row>
        <row r="15">
          <cell r="C15">
            <v>506.87800000000004</v>
          </cell>
          <cell r="D15">
            <v>116.33200000000001</v>
          </cell>
          <cell r="H15">
            <v>475036.07987000002</v>
          </cell>
          <cell r="I15">
            <v>1115.867</v>
          </cell>
          <cell r="J15">
            <v>184.72499999999999</v>
          </cell>
          <cell r="N15">
            <v>754459.51702999999</v>
          </cell>
        </row>
        <row r="16">
          <cell r="C16">
            <v>92.336999999999989</v>
          </cell>
          <cell r="D16">
            <v>30.869</v>
          </cell>
          <cell r="H16">
            <v>120906.37656999999</v>
          </cell>
          <cell r="I16">
            <v>185.667</v>
          </cell>
          <cell r="J16">
            <v>36.037999999999997</v>
          </cell>
          <cell r="N16">
            <v>141231.56001000002</v>
          </cell>
        </row>
        <row r="17">
          <cell r="C17">
            <v>820.50400000000002</v>
          </cell>
          <cell r="D17">
            <v>192.04000000000002</v>
          </cell>
          <cell r="H17">
            <v>780861.27220000001</v>
          </cell>
          <cell r="I17">
            <v>1572.3029999999999</v>
          </cell>
          <cell r="J17">
            <v>264.947</v>
          </cell>
          <cell r="N17">
            <v>1077350.43676</v>
          </cell>
        </row>
        <row r="18">
          <cell r="C18">
            <v>2307.2439999999997</v>
          </cell>
          <cell r="D18">
            <v>437.29499999999996</v>
          </cell>
          <cell r="H18">
            <v>1776654.5319400001</v>
          </cell>
          <cell r="I18">
            <v>3457.5</v>
          </cell>
          <cell r="J18">
            <v>557.29500000000007</v>
          </cell>
          <cell r="N18">
            <v>2265320.2345699999</v>
          </cell>
        </row>
        <row r="19">
          <cell r="C19">
            <v>1775.1950000000002</v>
          </cell>
          <cell r="D19">
            <v>413.827</v>
          </cell>
          <cell r="H19">
            <v>1622223.31684</v>
          </cell>
          <cell r="I19">
            <v>2865.2049999999999</v>
          </cell>
          <cell r="J19">
            <v>483.38800000000003</v>
          </cell>
          <cell r="N19">
            <v>1891827.76021</v>
          </cell>
        </row>
        <row r="20">
          <cell r="C20">
            <v>1593.337</v>
          </cell>
          <cell r="D20">
            <v>311.00599999999997</v>
          </cell>
          <cell r="H20">
            <v>1208701.8908500001</v>
          </cell>
          <cell r="I20">
            <v>2875.7449999999999</v>
          </cell>
          <cell r="J20">
            <v>472.06899999999996</v>
          </cell>
          <cell r="N20">
            <v>1835433.2571700001</v>
          </cell>
        </row>
        <row r="21">
          <cell r="C21">
            <v>1837.03</v>
          </cell>
          <cell r="D21">
            <v>409.46600000000001</v>
          </cell>
          <cell r="H21">
            <v>1662656.09106</v>
          </cell>
          <cell r="I21">
            <v>2371.4390000000003</v>
          </cell>
          <cell r="J21">
            <v>395.49400000000003</v>
          </cell>
          <cell r="N21">
            <v>1606585.2878999999</v>
          </cell>
        </row>
        <row r="22">
          <cell r="C22">
            <v>2576.364</v>
          </cell>
          <cell r="D22">
            <v>592.69499999999994</v>
          </cell>
          <cell r="H22">
            <v>2404614.9033000004</v>
          </cell>
          <cell r="I22">
            <v>2604.8969999999999</v>
          </cell>
          <cell r="J22">
            <v>430.875</v>
          </cell>
          <cell r="N22">
            <v>1749830.72643</v>
          </cell>
        </row>
        <row r="23">
          <cell r="C23">
            <v>1497.77</v>
          </cell>
          <cell r="D23">
            <v>292.97500000000002</v>
          </cell>
          <cell r="H23">
            <v>1167657.34928</v>
          </cell>
          <cell r="I23">
            <v>1203.1680000000001</v>
          </cell>
          <cell r="J23">
            <v>185.21099999999998</v>
          </cell>
          <cell r="N23">
            <v>737856.38093999994</v>
          </cell>
        </row>
      </sheetData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osenergo@mosenergo.r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view="pageBreakPreview" topLeftCell="B1" zoomScaleNormal="100" zoomScaleSheetLayoutView="100" workbookViewId="0">
      <selection activeCell="J13" sqref="J13"/>
    </sheetView>
  </sheetViews>
  <sheetFormatPr defaultRowHeight="15" x14ac:dyDescent="0.25"/>
  <cols>
    <col min="1" max="1" width="6.28515625" style="64" hidden="1" customWidth="1"/>
    <col min="2" max="2" width="43.5703125" style="64" customWidth="1"/>
    <col min="3" max="3" width="40.5703125" style="64" customWidth="1"/>
    <col min="4" max="256" width="9.140625" style="64"/>
    <col min="257" max="257" width="0" style="64" hidden="1" customWidth="1"/>
    <col min="258" max="258" width="43.5703125" style="64" customWidth="1"/>
    <col min="259" max="259" width="40.5703125" style="64" customWidth="1"/>
    <col min="260" max="512" width="9.140625" style="64"/>
    <col min="513" max="513" width="0" style="64" hidden="1" customWidth="1"/>
    <col min="514" max="514" width="43.5703125" style="64" customWidth="1"/>
    <col min="515" max="515" width="40.5703125" style="64" customWidth="1"/>
    <col min="516" max="768" width="9.140625" style="64"/>
    <col min="769" max="769" width="0" style="64" hidden="1" customWidth="1"/>
    <col min="770" max="770" width="43.5703125" style="64" customWidth="1"/>
    <col min="771" max="771" width="40.5703125" style="64" customWidth="1"/>
    <col min="772" max="1024" width="9.140625" style="64"/>
    <col min="1025" max="1025" width="0" style="64" hidden="1" customWidth="1"/>
    <col min="1026" max="1026" width="43.5703125" style="64" customWidth="1"/>
    <col min="1027" max="1027" width="40.5703125" style="64" customWidth="1"/>
    <col min="1028" max="1280" width="9.140625" style="64"/>
    <col min="1281" max="1281" width="0" style="64" hidden="1" customWidth="1"/>
    <col min="1282" max="1282" width="43.5703125" style="64" customWidth="1"/>
    <col min="1283" max="1283" width="40.5703125" style="64" customWidth="1"/>
    <col min="1284" max="1536" width="9.140625" style="64"/>
    <col min="1537" max="1537" width="0" style="64" hidden="1" customWidth="1"/>
    <col min="1538" max="1538" width="43.5703125" style="64" customWidth="1"/>
    <col min="1539" max="1539" width="40.5703125" style="64" customWidth="1"/>
    <col min="1540" max="1792" width="9.140625" style="64"/>
    <col min="1793" max="1793" width="0" style="64" hidden="1" customWidth="1"/>
    <col min="1794" max="1794" width="43.5703125" style="64" customWidth="1"/>
    <col min="1795" max="1795" width="40.5703125" style="64" customWidth="1"/>
    <col min="1796" max="2048" width="9.140625" style="64"/>
    <col min="2049" max="2049" width="0" style="64" hidden="1" customWidth="1"/>
    <col min="2050" max="2050" width="43.5703125" style="64" customWidth="1"/>
    <col min="2051" max="2051" width="40.5703125" style="64" customWidth="1"/>
    <col min="2052" max="2304" width="9.140625" style="64"/>
    <col min="2305" max="2305" width="0" style="64" hidden="1" customWidth="1"/>
    <col min="2306" max="2306" width="43.5703125" style="64" customWidth="1"/>
    <col min="2307" max="2307" width="40.5703125" style="64" customWidth="1"/>
    <col min="2308" max="2560" width="9.140625" style="64"/>
    <col min="2561" max="2561" width="0" style="64" hidden="1" customWidth="1"/>
    <col min="2562" max="2562" width="43.5703125" style="64" customWidth="1"/>
    <col min="2563" max="2563" width="40.5703125" style="64" customWidth="1"/>
    <col min="2564" max="2816" width="9.140625" style="64"/>
    <col min="2817" max="2817" width="0" style="64" hidden="1" customWidth="1"/>
    <col min="2818" max="2818" width="43.5703125" style="64" customWidth="1"/>
    <col min="2819" max="2819" width="40.5703125" style="64" customWidth="1"/>
    <col min="2820" max="3072" width="9.140625" style="64"/>
    <col min="3073" max="3073" width="0" style="64" hidden="1" customWidth="1"/>
    <col min="3074" max="3074" width="43.5703125" style="64" customWidth="1"/>
    <col min="3075" max="3075" width="40.5703125" style="64" customWidth="1"/>
    <col min="3076" max="3328" width="9.140625" style="64"/>
    <col min="3329" max="3329" width="0" style="64" hidden="1" customWidth="1"/>
    <col min="3330" max="3330" width="43.5703125" style="64" customWidth="1"/>
    <col min="3331" max="3331" width="40.5703125" style="64" customWidth="1"/>
    <col min="3332" max="3584" width="9.140625" style="64"/>
    <col min="3585" max="3585" width="0" style="64" hidden="1" customWidth="1"/>
    <col min="3586" max="3586" width="43.5703125" style="64" customWidth="1"/>
    <col min="3587" max="3587" width="40.5703125" style="64" customWidth="1"/>
    <col min="3588" max="3840" width="9.140625" style="64"/>
    <col min="3841" max="3841" width="0" style="64" hidden="1" customWidth="1"/>
    <col min="3842" max="3842" width="43.5703125" style="64" customWidth="1"/>
    <col min="3843" max="3843" width="40.5703125" style="64" customWidth="1"/>
    <col min="3844" max="4096" width="9.140625" style="64"/>
    <col min="4097" max="4097" width="0" style="64" hidden="1" customWidth="1"/>
    <col min="4098" max="4098" width="43.5703125" style="64" customWidth="1"/>
    <col min="4099" max="4099" width="40.5703125" style="64" customWidth="1"/>
    <col min="4100" max="4352" width="9.140625" style="64"/>
    <col min="4353" max="4353" width="0" style="64" hidden="1" customWidth="1"/>
    <col min="4354" max="4354" width="43.5703125" style="64" customWidth="1"/>
    <col min="4355" max="4355" width="40.5703125" style="64" customWidth="1"/>
    <col min="4356" max="4608" width="9.140625" style="64"/>
    <col min="4609" max="4609" width="0" style="64" hidden="1" customWidth="1"/>
    <col min="4610" max="4610" width="43.5703125" style="64" customWidth="1"/>
    <col min="4611" max="4611" width="40.5703125" style="64" customWidth="1"/>
    <col min="4612" max="4864" width="9.140625" style="64"/>
    <col min="4865" max="4865" width="0" style="64" hidden="1" customWidth="1"/>
    <col min="4866" max="4866" width="43.5703125" style="64" customWidth="1"/>
    <col min="4867" max="4867" width="40.5703125" style="64" customWidth="1"/>
    <col min="4868" max="5120" width="9.140625" style="64"/>
    <col min="5121" max="5121" width="0" style="64" hidden="1" customWidth="1"/>
    <col min="5122" max="5122" width="43.5703125" style="64" customWidth="1"/>
    <col min="5123" max="5123" width="40.5703125" style="64" customWidth="1"/>
    <col min="5124" max="5376" width="9.140625" style="64"/>
    <col min="5377" max="5377" width="0" style="64" hidden="1" customWidth="1"/>
    <col min="5378" max="5378" width="43.5703125" style="64" customWidth="1"/>
    <col min="5379" max="5379" width="40.5703125" style="64" customWidth="1"/>
    <col min="5380" max="5632" width="9.140625" style="64"/>
    <col min="5633" max="5633" width="0" style="64" hidden="1" customWidth="1"/>
    <col min="5634" max="5634" width="43.5703125" style="64" customWidth="1"/>
    <col min="5635" max="5635" width="40.5703125" style="64" customWidth="1"/>
    <col min="5636" max="5888" width="9.140625" style="64"/>
    <col min="5889" max="5889" width="0" style="64" hidden="1" customWidth="1"/>
    <col min="5890" max="5890" width="43.5703125" style="64" customWidth="1"/>
    <col min="5891" max="5891" width="40.5703125" style="64" customWidth="1"/>
    <col min="5892" max="6144" width="9.140625" style="64"/>
    <col min="6145" max="6145" width="0" style="64" hidden="1" customWidth="1"/>
    <col min="6146" max="6146" width="43.5703125" style="64" customWidth="1"/>
    <col min="6147" max="6147" width="40.5703125" style="64" customWidth="1"/>
    <col min="6148" max="6400" width="9.140625" style="64"/>
    <col min="6401" max="6401" width="0" style="64" hidden="1" customWidth="1"/>
    <col min="6402" max="6402" width="43.5703125" style="64" customWidth="1"/>
    <col min="6403" max="6403" width="40.5703125" style="64" customWidth="1"/>
    <col min="6404" max="6656" width="9.140625" style="64"/>
    <col min="6657" max="6657" width="0" style="64" hidden="1" customWidth="1"/>
    <col min="6658" max="6658" width="43.5703125" style="64" customWidth="1"/>
    <col min="6659" max="6659" width="40.5703125" style="64" customWidth="1"/>
    <col min="6660" max="6912" width="9.140625" style="64"/>
    <col min="6913" max="6913" width="0" style="64" hidden="1" customWidth="1"/>
    <col min="6914" max="6914" width="43.5703125" style="64" customWidth="1"/>
    <col min="6915" max="6915" width="40.5703125" style="64" customWidth="1"/>
    <col min="6916" max="7168" width="9.140625" style="64"/>
    <col min="7169" max="7169" width="0" style="64" hidden="1" customWidth="1"/>
    <col min="7170" max="7170" width="43.5703125" style="64" customWidth="1"/>
    <col min="7171" max="7171" width="40.5703125" style="64" customWidth="1"/>
    <col min="7172" max="7424" width="9.140625" style="64"/>
    <col min="7425" max="7425" width="0" style="64" hidden="1" customWidth="1"/>
    <col min="7426" max="7426" width="43.5703125" style="64" customWidth="1"/>
    <col min="7427" max="7427" width="40.5703125" style="64" customWidth="1"/>
    <col min="7428" max="7680" width="9.140625" style="64"/>
    <col min="7681" max="7681" width="0" style="64" hidden="1" customWidth="1"/>
    <col min="7682" max="7682" width="43.5703125" style="64" customWidth="1"/>
    <col min="7683" max="7683" width="40.5703125" style="64" customWidth="1"/>
    <col min="7684" max="7936" width="9.140625" style="64"/>
    <col min="7937" max="7937" width="0" style="64" hidden="1" customWidth="1"/>
    <col min="7938" max="7938" width="43.5703125" style="64" customWidth="1"/>
    <col min="7939" max="7939" width="40.5703125" style="64" customWidth="1"/>
    <col min="7940" max="8192" width="9.140625" style="64"/>
    <col min="8193" max="8193" width="0" style="64" hidden="1" customWidth="1"/>
    <col min="8194" max="8194" width="43.5703125" style="64" customWidth="1"/>
    <col min="8195" max="8195" width="40.5703125" style="64" customWidth="1"/>
    <col min="8196" max="8448" width="9.140625" style="64"/>
    <col min="8449" max="8449" width="0" style="64" hidden="1" customWidth="1"/>
    <col min="8450" max="8450" width="43.5703125" style="64" customWidth="1"/>
    <col min="8451" max="8451" width="40.5703125" style="64" customWidth="1"/>
    <col min="8452" max="8704" width="9.140625" style="64"/>
    <col min="8705" max="8705" width="0" style="64" hidden="1" customWidth="1"/>
    <col min="8706" max="8706" width="43.5703125" style="64" customWidth="1"/>
    <col min="8707" max="8707" width="40.5703125" style="64" customWidth="1"/>
    <col min="8708" max="8960" width="9.140625" style="64"/>
    <col min="8961" max="8961" width="0" style="64" hidden="1" customWidth="1"/>
    <col min="8962" max="8962" width="43.5703125" style="64" customWidth="1"/>
    <col min="8963" max="8963" width="40.5703125" style="64" customWidth="1"/>
    <col min="8964" max="9216" width="9.140625" style="64"/>
    <col min="9217" max="9217" width="0" style="64" hidden="1" customWidth="1"/>
    <col min="9218" max="9218" width="43.5703125" style="64" customWidth="1"/>
    <col min="9219" max="9219" width="40.5703125" style="64" customWidth="1"/>
    <col min="9220" max="9472" width="9.140625" style="64"/>
    <col min="9473" max="9473" width="0" style="64" hidden="1" customWidth="1"/>
    <col min="9474" max="9474" width="43.5703125" style="64" customWidth="1"/>
    <col min="9475" max="9475" width="40.5703125" style="64" customWidth="1"/>
    <col min="9476" max="9728" width="9.140625" style="64"/>
    <col min="9729" max="9729" width="0" style="64" hidden="1" customWidth="1"/>
    <col min="9730" max="9730" width="43.5703125" style="64" customWidth="1"/>
    <col min="9731" max="9731" width="40.5703125" style="64" customWidth="1"/>
    <col min="9732" max="9984" width="9.140625" style="64"/>
    <col min="9985" max="9985" width="0" style="64" hidden="1" customWidth="1"/>
    <col min="9986" max="9986" width="43.5703125" style="64" customWidth="1"/>
    <col min="9987" max="9987" width="40.5703125" style="64" customWidth="1"/>
    <col min="9988" max="10240" width="9.140625" style="64"/>
    <col min="10241" max="10241" width="0" style="64" hidden="1" customWidth="1"/>
    <col min="10242" max="10242" width="43.5703125" style="64" customWidth="1"/>
    <col min="10243" max="10243" width="40.5703125" style="64" customWidth="1"/>
    <col min="10244" max="10496" width="9.140625" style="64"/>
    <col min="10497" max="10497" width="0" style="64" hidden="1" customWidth="1"/>
    <col min="10498" max="10498" width="43.5703125" style="64" customWidth="1"/>
    <col min="10499" max="10499" width="40.5703125" style="64" customWidth="1"/>
    <col min="10500" max="10752" width="9.140625" style="64"/>
    <col min="10753" max="10753" width="0" style="64" hidden="1" customWidth="1"/>
    <col min="10754" max="10754" width="43.5703125" style="64" customWidth="1"/>
    <col min="10755" max="10755" width="40.5703125" style="64" customWidth="1"/>
    <col min="10756" max="11008" width="9.140625" style="64"/>
    <col min="11009" max="11009" width="0" style="64" hidden="1" customWidth="1"/>
    <col min="11010" max="11010" width="43.5703125" style="64" customWidth="1"/>
    <col min="11011" max="11011" width="40.5703125" style="64" customWidth="1"/>
    <col min="11012" max="11264" width="9.140625" style="64"/>
    <col min="11265" max="11265" width="0" style="64" hidden="1" customWidth="1"/>
    <col min="11266" max="11266" width="43.5703125" style="64" customWidth="1"/>
    <col min="11267" max="11267" width="40.5703125" style="64" customWidth="1"/>
    <col min="11268" max="11520" width="9.140625" style="64"/>
    <col min="11521" max="11521" width="0" style="64" hidden="1" customWidth="1"/>
    <col min="11522" max="11522" width="43.5703125" style="64" customWidth="1"/>
    <col min="11523" max="11523" width="40.5703125" style="64" customWidth="1"/>
    <col min="11524" max="11776" width="9.140625" style="64"/>
    <col min="11777" max="11777" width="0" style="64" hidden="1" customWidth="1"/>
    <col min="11778" max="11778" width="43.5703125" style="64" customWidth="1"/>
    <col min="11779" max="11779" width="40.5703125" style="64" customWidth="1"/>
    <col min="11780" max="12032" width="9.140625" style="64"/>
    <col min="12033" max="12033" width="0" style="64" hidden="1" customWidth="1"/>
    <col min="12034" max="12034" width="43.5703125" style="64" customWidth="1"/>
    <col min="12035" max="12035" width="40.5703125" style="64" customWidth="1"/>
    <col min="12036" max="12288" width="9.140625" style="64"/>
    <col min="12289" max="12289" width="0" style="64" hidden="1" customWidth="1"/>
    <col min="12290" max="12290" width="43.5703125" style="64" customWidth="1"/>
    <col min="12291" max="12291" width="40.5703125" style="64" customWidth="1"/>
    <col min="12292" max="12544" width="9.140625" style="64"/>
    <col min="12545" max="12545" width="0" style="64" hidden="1" customWidth="1"/>
    <col min="12546" max="12546" width="43.5703125" style="64" customWidth="1"/>
    <col min="12547" max="12547" width="40.5703125" style="64" customWidth="1"/>
    <col min="12548" max="12800" width="9.140625" style="64"/>
    <col min="12801" max="12801" width="0" style="64" hidden="1" customWidth="1"/>
    <col min="12802" max="12802" width="43.5703125" style="64" customWidth="1"/>
    <col min="12803" max="12803" width="40.5703125" style="64" customWidth="1"/>
    <col min="12804" max="13056" width="9.140625" style="64"/>
    <col min="13057" max="13057" width="0" style="64" hidden="1" customWidth="1"/>
    <col min="13058" max="13058" width="43.5703125" style="64" customWidth="1"/>
    <col min="13059" max="13059" width="40.5703125" style="64" customWidth="1"/>
    <col min="13060" max="13312" width="9.140625" style="64"/>
    <col min="13313" max="13313" width="0" style="64" hidden="1" customWidth="1"/>
    <col min="13314" max="13314" width="43.5703125" style="64" customWidth="1"/>
    <col min="13315" max="13315" width="40.5703125" style="64" customWidth="1"/>
    <col min="13316" max="13568" width="9.140625" style="64"/>
    <col min="13569" max="13569" width="0" style="64" hidden="1" customWidth="1"/>
    <col min="13570" max="13570" width="43.5703125" style="64" customWidth="1"/>
    <col min="13571" max="13571" width="40.5703125" style="64" customWidth="1"/>
    <col min="13572" max="13824" width="9.140625" style="64"/>
    <col min="13825" max="13825" width="0" style="64" hidden="1" customWidth="1"/>
    <col min="13826" max="13826" width="43.5703125" style="64" customWidth="1"/>
    <col min="13827" max="13827" width="40.5703125" style="64" customWidth="1"/>
    <col min="13828" max="14080" width="9.140625" style="64"/>
    <col min="14081" max="14081" width="0" style="64" hidden="1" customWidth="1"/>
    <col min="14082" max="14082" width="43.5703125" style="64" customWidth="1"/>
    <col min="14083" max="14083" width="40.5703125" style="64" customWidth="1"/>
    <col min="14084" max="14336" width="9.140625" style="64"/>
    <col min="14337" max="14337" width="0" style="64" hidden="1" customWidth="1"/>
    <col min="14338" max="14338" width="43.5703125" style="64" customWidth="1"/>
    <col min="14339" max="14339" width="40.5703125" style="64" customWidth="1"/>
    <col min="14340" max="14592" width="9.140625" style="64"/>
    <col min="14593" max="14593" width="0" style="64" hidden="1" customWidth="1"/>
    <col min="14594" max="14594" width="43.5703125" style="64" customWidth="1"/>
    <col min="14595" max="14595" width="40.5703125" style="64" customWidth="1"/>
    <col min="14596" max="14848" width="9.140625" style="64"/>
    <col min="14849" max="14849" width="0" style="64" hidden="1" customWidth="1"/>
    <col min="14850" max="14850" width="43.5703125" style="64" customWidth="1"/>
    <col min="14851" max="14851" width="40.5703125" style="64" customWidth="1"/>
    <col min="14852" max="15104" width="9.140625" style="64"/>
    <col min="15105" max="15105" width="0" style="64" hidden="1" customWidth="1"/>
    <col min="15106" max="15106" width="43.5703125" style="64" customWidth="1"/>
    <col min="15107" max="15107" width="40.5703125" style="64" customWidth="1"/>
    <col min="15108" max="15360" width="9.140625" style="64"/>
    <col min="15361" max="15361" width="0" style="64" hidden="1" customWidth="1"/>
    <col min="15362" max="15362" width="43.5703125" style="64" customWidth="1"/>
    <col min="15363" max="15363" width="40.5703125" style="64" customWidth="1"/>
    <col min="15364" max="15616" width="9.140625" style="64"/>
    <col min="15617" max="15617" width="0" style="64" hidden="1" customWidth="1"/>
    <col min="15618" max="15618" width="43.5703125" style="64" customWidth="1"/>
    <col min="15619" max="15619" width="40.5703125" style="64" customWidth="1"/>
    <col min="15620" max="15872" width="9.140625" style="64"/>
    <col min="15873" max="15873" width="0" style="64" hidden="1" customWidth="1"/>
    <col min="15874" max="15874" width="43.5703125" style="64" customWidth="1"/>
    <col min="15875" max="15875" width="40.5703125" style="64" customWidth="1"/>
    <col min="15876" max="16128" width="9.140625" style="64"/>
    <col min="16129" max="16129" width="0" style="64" hidden="1" customWidth="1"/>
    <col min="16130" max="16130" width="43.5703125" style="64" customWidth="1"/>
    <col min="16131" max="16131" width="40.5703125" style="64" customWidth="1"/>
    <col min="16132" max="16384" width="9.140625" style="64"/>
  </cols>
  <sheetData>
    <row r="1" spans="2:7" x14ac:dyDescent="0.25">
      <c r="E1" s="71"/>
    </row>
    <row r="2" spans="2:7" ht="15" customHeight="1" x14ac:dyDescent="0.25">
      <c r="C2" s="72" t="s">
        <v>202</v>
      </c>
    </row>
    <row r="3" spans="2:7" x14ac:dyDescent="0.25">
      <c r="C3" s="72" t="s">
        <v>203</v>
      </c>
    </row>
    <row r="4" spans="2:7" x14ac:dyDescent="0.25">
      <c r="C4" s="72" t="s">
        <v>204</v>
      </c>
    </row>
    <row r="5" spans="2:7" x14ac:dyDescent="0.25">
      <c r="C5" s="72" t="s">
        <v>205</v>
      </c>
    </row>
    <row r="6" spans="2:7" x14ac:dyDescent="0.25">
      <c r="C6" s="65" t="s">
        <v>206</v>
      </c>
    </row>
    <row r="9" spans="2:7" x14ac:dyDescent="0.25">
      <c r="B9" s="178" t="s">
        <v>207</v>
      </c>
      <c r="C9" s="178"/>
    </row>
    <row r="10" spans="2:7" x14ac:dyDescent="0.25">
      <c r="B10" s="180" t="s">
        <v>208</v>
      </c>
      <c r="C10" s="180"/>
    </row>
    <row r="11" spans="2:7" ht="33.75" customHeight="1" x14ac:dyDescent="0.25">
      <c r="B11" s="181" t="s">
        <v>242</v>
      </c>
      <c r="C11" s="181"/>
      <c r="G11" s="73"/>
    </row>
    <row r="12" spans="2:7" x14ac:dyDescent="0.25">
      <c r="B12" s="178"/>
      <c r="C12" s="178"/>
      <c r="G12" s="73"/>
    </row>
    <row r="13" spans="2:7" x14ac:dyDescent="0.25">
      <c r="B13" s="178" t="s">
        <v>209</v>
      </c>
      <c r="C13" s="178"/>
      <c r="G13" s="73"/>
    </row>
    <row r="14" spans="2:7" x14ac:dyDescent="0.25">
      <c r="B14" s="179" t="s">
        <v>186</v>
      </c>
      <c r="C14" s="179"/>
    </row>
    <row r="15" spans="2:7" x14ac:dyDescent="0.25">
      <c r="B15" s="178" t="s">
        <v>210</v>
      </c>
      <c r="C15" s="178"/>
    </row>
    <row r="16" spans="2:7" x14ac:dyDescent="0.25">
      <c r="B16" s="178"/>
      <c r="C16" s="178"/>
    </row>
    <row r="17" spans="2:3" x14ac:dyDescent="0.25">
      <c r="B17" s="179" t="s">
        <v>211</v>
      </c>
      <c r="C17" s="179"/>
    </row>
    <row r="18" spans="2:3" x14ac:dyDescent="0.25">
      <c r="B18" s="178" t="s">
        <v>212</v>
      </c>
      <c r="C18" s="178"/>
    </row>
  </sheetData>
  <mergeCells count="10">
    <mergeCell ref="B15:C15"/>
    <mergeCell ref="B16:C16"/>
    <mergeCell ref="B17:C17"/>
    <mergeCell ref="B18:C18"/>
    <mergeCell ref="B9:C9"/>
    <mergeCell ref="B10:C10"/>
    <mergeCell ref="B11:C11"/>
    <mergeCell ref="B12:C12"/>
    <mergeCell ref="B13:C13"/>
    <mergeCell ref="B14:C14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C20"/>
  <sheetViews>
    <sheetView view="pageBreakPreview" topLeftCell="B1" zoomScaleNormal="100" zoomScaleSheetLayoutView="100" workbookViewId="0">
      <selection activeCell="E11" sqref="E11"/>
    </sheetView>
  </sheetViews>
  <sheetFormatPr defaultRowHeight="15" x14ac:dyDescent="0.25"/>
  <cols>
    <col min="1" max="1" width="3.5703125" style="64" customWidth="1"/>
    <col min="2" max="2" width="27.7109375" style="64" customWidth="1"/>
    <col min="3" max="3" width="54.85546875" style="64" customWidth="1"/>
    <col min="4" max="256" width="9.140625" style="64"/>
    <col min="257" max="257" width="0" style="64" hidden="1" customWidth="1"/>
    <col min="258" max="258" width="27.7109375" style="64" customWidth="1"/>
    <col min="259" max="259" width="54.85546875" style="64" customWidth="1"/>
    <col min="260" max="512" width="9.140625" style="64"/>
    <col min="513" max="513" width="0" style="64" hidden="1" customWidth="1"/>
    <col min="514" max="514" width="27.7109375" style="64" customWidth="1"/>
    <col min="515" max="515" width="54.85546875" style="64" customWidth="1"/>
    <col min="516" max="768" width="9.140625" style="64"/>
    <col min="769" max="769" width="0" style="64" hidden="1" customWidth="1"/>
    <col min="770" max="770" width="27.7109375" style="64" customWidth="1"/>
    <col min="771" max="771" width="54.85546875" style="64" customWidth="1"/>
    <col min="772" max="1024" width="9.140625" style="64"/>
    <col min="1025" max="1025" width="0" style="64" hidden="1" customWidth="1"/>
    <col min="1026" max="1026" width="27.7109375" style="64" customWidth="1"/>
    <col min="1027" max="1027" width="54.85546875" style="64" customWidth="1"/>
    <col min="1028" max="1280" width="9.140625" style="64"/>
    <col min="1281" max="1281" width="0" style="64" hidden="1" customWidth="1"/>
    <col min="1282" max="1282" width="27.7109375" style="64" customWidth="1"/>
    <col min="1283" max="1283" width="54.85546875" style="64" customWidth="1"/>
    <col min="1284" max="1536" width="9.140625" style="64"/>
    <col min="1537" max="1537" width="0" style="64" hidden="1" customWidth="1"/>
    <col min="1538" max="1538" width="27.7109375" style="64" customWidth="1"/>
    <col min="1539" max="1539" width="54.85546875" style="64" customWidth="1"/>
    <col min="1540" max="1792" width="9.140625" style="64"/>
    <col min="1793" max="1793" width="0" style="64" hidden="1" customWidth="1"/>
    <col min="1794" max="1794" width="27.7109375" style="64" customWidth="1"/>
    <col min="1795" max="1795" width="54.85546875" style="64" customWidth="1"/>
    <col min="1796" max="2048" width="9.140625" style="64"/>
    <col min="2049" max="2049" width="0" style="64" hidden="1" customWidth="1"/>
    <col min="2050" max="2050" width="27.7109375" style="64" customWidth="1"/>
    <col min="2051" max="2051" width="54.85546875" style="64" customWidth="1"/>
    <col min="2052" max="2304" width="9.140625" style="64"/>
    <col min="2305" max="2305" width="0" style="64" hidden="1" customWidth="1"/>
    <col min="2306" max="2306" width="27.7109375" style="64" customWidth="1"/>
    <col min="2307" max="2307" width="54.85546875" style="64" customWidth="1"/>
    <col min="2308" max="2560" width="9.140625" style="64"/>
    <col min="2561" max="2561" width="0" style="64" hidden="1" customWidth="1"/>
    <col min="2562" max="2562" width="27.7109375" style="64" customWidth="1"/>
    <col min="2563" max="2563" width="54.85546875" style="64" customWidth="1"/>
    <col min="2564" max="2816" width="9.140625" style="64"/>
    <col min="2817" max="2817" width="0" style="64" hidden="1" customWidth="1"/>
    <col min="2818" max="2818" width="27.7109375" style="64" customWidth="1"/>
    <col min="2819" max="2819" width="54.85546875" style="64" customWidth="1"/>
    <col min="2820" max="3072" width="9.140625" style="64"/>
    <col min="3073" max="3073" width="0" style="64" hidden="1" customWidth="1"/>
    <col min="3074" max="3074" width="27.7109375" style="64" customWidth="1"/>
    <col min="3075" max="3075" width="54.85546875" style="64" customWidth="1"/>
    <col min="3076" max="3328" width="9.140625" style="64"/>
    <col min="3329" max="3329" width="0" style="64" hidden="1" customWidth="1"/>
    <col min="3330" max="3330" width="27.7109375" style="64" customWidth="1"/>
    <col min="3331" max="3331" width="54.85546875" style="64" customWidth="1"/>
    <col min="3332" max="3584" width="9.140625" style="64"/>
    <col min="3585" max="3585" width="0" style="64" hidden="1" customWidth="1"/>
    <col min="3586" max="3586" width="27.7109375" style="64" customWidth="1"/>
    <col min="3587" max="3587" width="54.85546875" style="64" customWidth="1"/>
    <col min="3588" max="3840" width="9.140625" style="64"/>
    <col min="3841" max="3841" width="0" style="64" hidden="1" customWidth="1"/>
    <col min="3842" max="3842" width="27.7109375" style="64" customWidth="1"/>
    <col min="3843" max="3843" width="54.85546875" style="64" customWidth="1"/>
    <col min="3844" max="4096" width="9.140625" style="64"/>
    <col min="4097" max="4097" width="0" style="64" hidden="1" customWidth="1"/>
    <col min="4098" max="4098" width="27.7109375" style="64" customWidth="1"/>
    <col min="4099" max="4099" width="54.85546875" style="64" customWidth="1"/>
    <col min="4100" max="4352" width="9.140625" style="64"/>
    <col min="4353" max="4353" width="0" style="64" hidden="1" customWidth="1"/>
    <col min="4354" max="4354" width="27.7109375" style="64" customWidth="1"/>
    <col min="4355" max="4355" width="54.85546875" style="64" customWidth="1"/>
    <col min="4356" max="4608" width="9.140625" style="64"/>
    <col min="4609" max="4609" width="0" style="64" hidden="1" customWidth="1"/>
    <col min="4610" max="4610" width="27.7109375" style="64" customWidth="1"/>
    <col min="4611" max="4611" width="54.85546875" style="64" customWidth="1"/>
    <col min="4612" max="4864" width="9.140625" style="64"/>
    <col min="4865" max="4865" width="0" style="64" hidden="1" customWidth="1"/>
    <col min="4866" max="4866" width="27.7109375" style="64" customWidth="1"/>
    <col min="4867" max="4867" width="54.85546875" style="64" customWidth="1"/>
    <col min="4868" max="5120" width="9.140625" style="64"/>
    <col min="5121" max="5121" width="0" style="64" hidden="1" customWidth="1"/>
    <col min="5122" max="5122" width="27.7109375" style="64" customWidth="1"/>
    <col min="5123" max="5123" width="54.85546875" style="64" customWidth="1"/>
    <col min="5124" max="5376" width="9.140625" style="64"/>
    <col min="5377" max="5377" width="0" style="64" hidden="1" customWidth="1"/>
    <col min="5378" max="5378" width="27.7109375" style="64" customWidth="1"/>
    <col min="5379" max="5379" width="54.85546875" style="64" customWidth="1"/>
    <col min="5380" max="5632" width="9.140625" style="64"/>
    <col min="5633" max="5633" width="0" style="64" hidden="1" customWidth="1"/>
    <col min="5634" max="5634" width="27.7109375" style="64" customWidth="1"/>
    <col min="5635" max="5635" width="54.85546875" style="64" customWidth="1"/>
    <col min="5636" max="5888" width="9.140625" style="64"/>
    <col min="5889" max="5889" width="0" style="64" hidden="1" customWidth="1"/>
    <col min="5890" max="5890" width="27.7109375" style="64" customWidth="1"/>
    <col min="5891" max="5891" width="54.85546875" style="64" customWidth="1"/>
    <col min="5892" max="6144" width="9.140625" style="64"/>
    <col min="6145" max="6145" width="0" style="64" hidden="1" customWidth="1"/>
    <col min="6146" max="6146" width="27.7109375" style="64" customWidth="1"/>
    <col min="6147" max="6147" width="54.85546875" style="64" customWidth="1"/>
    <col min="6148" max="6400" width="9.140625" style="64"/>
    <col min="6401" max="6401" width="0" style="64" hidden="1" customWidth="1"/>
    <col min="6402" max="6402" width="27.7109375" style="64" customWidth="1"/>
    <col min="6403" max="6403" width="54.85546875" style="64" customWidth="1"/>
    <col min="6404" max="6656" width="9.140625" style="64"/>
    <col min="6657" max="6657" width="0" style="64" hidden="1" customWidth="1"/>
    <col min="6658" max="6658" width="27.7109375" style="64" customWidth="1"/>
    <col min="6659" max="6659" width="54.85546875" style="64" customWidth="1"/>
    <col min="6660" max="6912" width="9.140625" style="64"/>
    <col min="6913" max="6913" width="0" style="64" hidden="1" customWidth="1"/>
    <col min="6914" max="6914" width="27.7109375" style="64" customWidth="1"/>
    <col min="6915" max="6915" width="54.85546875" style="64" customWidth="1"/>
    <col min="6916" max="7168" width="9.140625" style="64"/>
    <col min="7169" max="7169" width="0" style="64" hidden="1" customWidth="1"/>
    <col min="7170" max="7170" width="27.7109375" style="64" customWidth="1"/>
    <col min="7171" max="7171" width="54.85546875" style="64" customWidth="1"/>
    <col min="7172" max="7424" width="9.140625" style="64"/>
    <col min="7425" max="7425" width="0" style="64" hidden="1" customWidth="1"/>
    <col min="7426" max="7426" width="27.7109375" style="64" customWidth="1"/>
    <col min="7427" max="7427" width="54.85546875" style="64" customWidth="1"/>
    <col min="7428" max="7680" width="9.140625" style="64"/>
    <col min="7681" max="7681" width="0" style="64" hidden="1" customWidth="1"/>
    <col min="7682" max="7682" width="27.7109375" style="64" customWidth="1"/>
    <col min="7683" max="7683" width="54.85546875" style="64" customWidth="1"/>
    <col min="7684" max="7936" width="9.140625" style="64"/>
    <col min="7937" max="7937" width="0" style="64" hidden="1" customWidth="1"/>
    <col min="7938" max="7938" width="27.7109375" style="64" customWidth="1"/>
    <col min="7939" max="7939" width="54.85546875" style="64" customWidth="1"/>
    <col min="7940" max="8192" width="9.140625" style="64"/>
    <col min="8193" max="8193" width="0" style="64" hidden="1" customWidth="1"/>
    <col min="8194" max="8194" width="27.7109375" style="64" customWidth="1"/>
    <col min="8195" max="8195" width="54.85546875" style="64" customWidth="1"/>
    <col min="8196" max="8448" width="9.140625" style="64"/>
    <col min="8449" max="8449" width="0" style="64" hidden="1" customWidth="1"/>
    <col min="8450" max="8450" width="27.7109375" style="64" customWidth="1"/>
    <col min="8451" max="8451" width="54.85546875" style="64" customWidth="1"/>
    <col min="8452" max="8704" width="9.140625" style="64"/>
    <col min="8705" max="8705" width="0" style="64" hidden="1" customWidth="1"/>
    <col min="8706" max="8706" width="27.7109375" style="64" customWidth="1"/>
    <col min="8707" max="8707" width="54.85546875" style="64" customWidth="1"/>
    <col min="8708" max="8960" width="9.140625" style="64"/>
    <col min="8961" max="8961" width="0" style="64" hidden="1" customWidth="1"/>
    <col min="8962" max="8962" width="27.7109375" style="64" customWidth="1"/>
    <col min="8963" max="8963" width="54.85546875" style="64" customWidth="1"/>
    <col min="8964" max="9216" width="9.140625" style="64"/>
    <col min="9217" max="9217" width="0" style="64" hidden="1" customWidth="1"/>
    <col min="9218" max="9218" width="27.7109375" style="64" customWidth="1"/>
    <col min="9219" max="9219" width="54.85546875" style="64" customWidth="1"/>
    <col min="9220" max="9472" width="9.140625" style="64"/>
    <col min="9473" max="9473" width="0" style="64" hidden="1" customWidth="1"/>
    <col min="9474" max="9474" width="27.7109375" style="64" customWidth="1"/>
    <col min="9475" max="9475" width="54.85546875" style="64" customWidth="1"/>
    <col min="9476" max="9728" width="9.140625" style="64"/>
    <col min="9729" max="9729" width="0" style="64" hidden="1" customWidth="1"/>
    <col min="9730" max="9730" width="27.7109375" style="64" customWidth="1"/>
    <col min="9731" max="9731" width="54.85546875" style="64" customWidth="1"/>
    <col min="9732" max="9984" width="9.140625" style="64"/>
    <col min="9985" max="9985" width="0" style="64" hidden="1" customWidth="1"/>
    <col min="9986" max="9986" width="27.7109375" style="64" customWidth="1"/>
    <col min="9987" max="9987" width="54.85546875" style="64" customWidth="1"/>
    <col min="9988" max="10240" width="9.140625" style="64"/>
    <col min="10241" max="10241" width="0" style="64" hidden="1" customWidth="1"/>
    <col min="10242" max="10242" width="27.7109375" style="64" customWidth="1"/>
    <col min="10243" max="10243" width="54.85546875" style="64" customWidth="1"/>
    <col min="10244" max="10496" width="9.140625" style="64"/>
    <col min="10497" max="10497" width="0" style="64" hidden="1" customWidth="1"/>
    <col min="10498" max="10498" width="27.7109375" style="64" customWidth="1"/>
    <col min="10499" max="10499" width="54.85546875" style="64" customWidth="1"/>
    <col min="10500" max="10752" width="9.140625" style="64"/>
    <col min="10753" max="10753" width="0" style="64" hidden="1" customWidth="1"/>
    <col min="10754" max="10754" width="27.7109375" style="64" customWidth="1"/>
    <col min="10755" max="10755" width="54.85546875" style="64" customWidth="1"/>
    <col min="10756" max="11008" width="9.140625" style="64"/>
    <col min="11009" max="11009" width="0" style="64" hidden="1" customWidth="1"/>
    <col min="11010" max="11010" width="27.7109375" style="64" customWidth="1"/>
    <col min="11011" max="11011" width="54.85546875" style="64" customWidth="1"/>
    <col min="11012" max="11264" width="9.140625" style="64"/>
    <col min="11265" max="11265" width="0" style="64" hidden="1" customWidth="1"/>
    <col min="11266" max="11266" width="27.7109375" style="64" customWidth="1"/>
    <col min="11267" max="11267" width="54.85546875" style="64" customWidth="1"/>
    <col min="11268" max="11520" width="9.140625" style="64"/>
    <col min="11521" max="11521" width="0" style="64" hidden="1" customWidth="1"/>
    <col min="11522" max="11522" width="27.7109375" style="64" customWidth="1"/>
    <col min="11523" max="11523" width="54.85546875" style="64" customWidth="1"/>
    <col min="11524" max="11776" width="9.140625" style="64"/>
    <col min="11777" max="11777" width="0" style="64" hidden="1" customWidth="1"/>
    <col min="11778" max="11778" width="27.7109375" style="64" customWidth="1"/>
    <col min="11779" max="11779" width="54.85546875" style="64" customWidth="1"/>
    <col min="11780" max="12032" width="9.140625" style="64"/>
    <col min="12033" max="12033" width="0" style="64" hidden="1" customWidth="1"/>
    <col min="12034" max="12034" width="27.7109375" style="64" customWidth="1"/>
    <col min="12035" max="12035" width="54.85546875" style="64" customWidth="1"/>
    <col min="12036" max="12288" width="9.140625" style="64"/>
    <col min="12289" max="12289" width="0" style="64" hidden="1" customWidth="1"/>
    <col min="12290" max="12290" width="27.7109375" style="64" customWidth="1"/>
    <col min="12291" max="12291" width="54.85546875" style="64" customWidth="1"/>
    <col min="12292" max="12544" width="9.140625" style="64"/>
    <col min="12545" max="12545" width="0" style="64" hidden="1" customWidth="1"/>
    <col min="12546" max="12546" width="27.7109375" style="64" customWidth="1"/>
    <col min="12547" max="12547" width="54.85546875" style="64" customWidth="1"/>
    <col min="12548" max="12800" width="9.140625" style="64"/>
    <col min="12801" max="12801" width="0" style="64" hidden="1" customWidth="1"/>
    <col min="12802" max="12802" width="27.7109375" style="64" customWidth="1"/>
    <col min="12803" max="12803" width="54.85546875" style="64" customWidth="1"/>
    <col min="12804" max="13056" width="9.140625" style="64"/>
    <col min="13057" max="13057" width="0" style="64" hidden="1" customWidth="1"/>
    <col min="13058" max="13058" width="27.7109375" style="64" customWidth="1"/>
    <col min="13059" max="13059" width="54.85546875" style="64" customWidth="1"/>
    <col min="13060" max="13312" width="9.140625" style="64"/>
    <col min="13313" max="13313" width="0" style="64" hidden="1" customWidth="1"/>
    <col min="13314" max="13314" width="27.7109375" style="64" customWidth="1"/>
    <col min="13315" max="13315" width="54.85546875" style="64" customWidth="1"/>
    <col min="13316" max="13568" width="9.140625" style="64"/>
    <col min="13569" max="13569" width="0" style="64" hidden="1" customWidth="1"/>
    <col min="13570" max="13570" width="27.7109375" style="64" customWidth="1"/>
    <col min="13571" max="13571" width="54.85546875" style="64" customWidth="1"/>
    <col min="13572" max="13824" width="9.140625" style="64"/>
    <col min="13825" max="13825" width="0" style="64" hidden="1" customWidth="1"/>
    <col min="13826" max="13826" width="27.7109375" style="64" customWidth="1"/>
    <col min="13827" max="13827" width="54.85546875" style="64" customWidth="1"/>
    <col min="13828" max="14080" width="9.140625" style="64"/>
    <col min="14081" max="14081" width="0" style="64" hidden="1" customWidth="1"/>
    <col min="14082" max="14082" width="27.7109375" style="64" customWidth="1"/>
    <col min="14083" max="14083" width="54.85546875" style="64" customWidth="1"/>
    <col min="14084" max="14336" width="9.140625" style="64"/>
    <col min="14337" max="14337" width="0" style="64" hidden="1" customWidth="1"/>
    <col min="14338" max="14338" width="27.7109375" style="64" customWidth="1"/>
    <col min="14339" max="14339" width="54.85546875" style="64" customWidth="1"/>
    <col min="14340" max="14592" width="9.140625" style="64"/>
    <col min="14593" max="14593" width="0" style="64" hidden="1" customWidth="1"/>
    <col min="14594" max="14594" width="27.7109375" style="64" customWidth="1"/>
    <col min="14595" max="14595" width="54.85546875" style="64" customWidth="1"/>
    <col min="14596" max="14848" width="9.140625" style="64"/>
    <col min="14849" max="14849" width="0" style="64" hidden="1" customWidth="1"/>
    <col min="14850" max="14850" width="27.7109375" style="64" customWidth="1"/>
    <col min="14851" max="14851" width="54.85546875" style="64" customWidth="1"/>
    <col min="14852" max="15104" width="9.140625" style="64"/>
    <col min="15105" max="15105" width="0" style="64" hidden="1" customWidth="1"/>
    <col min="15106" max="15106" width="27.7109375" style="64" customWidth="1"/>
    <col min="15107" max="15107" width="54.85546875" style="64" customWidth="1"/>
    <col min="15108" max="15360" width="9.140625" style="64"/>
    <col min="15361" max="15361" width="0" style="64" hidden="1" customWidth="1"/>
    <col min="15362" max="15362" width="27.7109375" style="64" customWidth="1"/>
    <col min="15363" max="15363" width="54.85546875" style="64" customWidth="1"/>
    <col min="15364" max="15616" width="9.140625" style="64"/>
    <col min="15617" max="15617" width="0" style="64" hidden="1" customWidth="1"/>
    <col min="15618" max="15618" width="27.7109375" style="64" customWidth="1"/>
    <col min="15619" max="15619" width="54.85546875" style="64" customWidth="1"/>
    <col min="15620" max="15872" width="9.140625" style="64"/>
    <col min="15873" max="15873" width="0" style="64" hidden="1" customWidth="1"/>
    <col min="15874" max="15874" width="27.7109375" style="64" customWidth="1"/>
    <col min="15875" max="15875" width="54.85546875" style="64" customWidth="1"/>
    <col min="15876" max="16128" width="9.140625" style="64"/>
    <col min="16129" max="16129" width="0" style="64" hidden="1" customWidth="1"/>
    <col min="16130" max="16130" width="27.7109375" style="64" customWidth="1"/>
    <col min="16131" max="16131" width="54.85546875" style="64" customWidth="1"/>
    <col min="16132" max="16384" width="9.140625" style="64"/>
  </cols>
  <sheetData>
    <row r="2" spans="2:3" x14ac:dyDescent="0.25">
      <c r="C2" s="65" t="s">
        <v>181</v>
      </c>
    </row>
    <row r="3" spans="2:3" x14ac:dyDescent="0.25">
      <c r="C3" s="65" t="s">
        <v>182</v>
      </c>
    </row>
    <row r="4" spans="2:3" x14ac:dyDescent="0.25">
      <c r="C4" s="65" t="s">
        <v>183</v>
      </c>
    </row>
    <row r="5" spans="2:3" x14ac:dyDescent="0.25">
      <c r="C5" s="65"/>
    </row>
    <row r="8" spans="2:3" x14ac:dyDescent="0.25">
      <c r="B8" s="178" t="s">
        <v>184</v>
      </c>
      <c r="C8" s="178"/>
    </row>
    <row r="11" spans="2:3" ht="30" x14ac:dyDescent="0.25">
      <c r="B11" s="66" t="s">
        <v>185</v>
      </c>
      <c r="C11" s="67" t="s">
        <v>186</v>
      </c>
    </row>
    <row r="12" spans="2:3" x14ac:dyDescent="0.25">
      <c r="B12" s="66" t="s">
        <v>187</v>
      </c>
      <c r="C12" s="67" t="s">
        <v>188</v>
      </c>
    </row>
    <row r="13" spans="2:3" x14ac:dyDescent="0.25">
      <c r="B13" s="66" t="s">
        <v>189</v>
      </c>
      <c r="C13" s="67" t="s">
        <v>190</v>
      </c>
    </row>
    <row r="14" spans="2:3" x14ac:dyDescent="0.25">
      <c r="B14" s="66" t="s">
        <v>191</v>
      </c>
      <c r="C14" s="67" t="s">
        <v>190</v>
      </c>
    </row>
    <row r="15" spans="2:3" x14ac:dyDescent="0.25">
      <c r="B15" s="66" t="s">
        <v>192</v>
      </c>
      <c r="C15" s="68">
        <v>7705035012</v>
      </c>
    </row>
    <row r="16" spans="2:3" x14ac:dyDescent="0.25">
      <c r="B16" s="66" t="s">
        <v>193</v>
      </c>
      <c r="C16" s="68">
        <v>997450001</v>
      </c>
    </row>
    <row r="17" spans="2:3" ht="30" x14ac:dyDescent="0.25">
      <c r="B17" s="66" t="s">
        <v>194</v>
      </c>
      <c r="C17" s="67" t="s">
        <v>195</v>
      </c>
    </row>
    <row r="18" spans="2:3" ht="16.5" customHeight="1" x14ac:dyDescent="0.25">
      <c r="B18" s="66" t="s">
        <v>196</v>
      </c>
      <c r="C18" s="69" t="s">
        <v>197</v>
      </c>
    </row>
    <row r="19" spans="2:3" x14ac:dyDescent="0.25">
      <c r="B19" s="66" t="s">
        <v>198</v>
      </c>
      <c r="C19" s="70" t="s">
        <v>199</v>
      </c>
    </row>
    <row r="20" spans="2:3" x14ac:dyDescent="0.25">
      <c r="B20" s="66" t="s">
        <v>200</v>
      </c>
      <c r="C20" s="70" t="s">
        <v>201</v>
      </c>
    </row>
  </sheetData>
  <mergeCells count="1">
    <mergeCell ref="B8:C8"/>
  </mergeCells>
  <hyperlinks>
    <hyperlink ref="C18" r:id="rId1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64"/>
  <sheetViews>
    <sheetView view="pageBreakPreview" zoomScale="80" zoomScaleNormal="100" zoomScaleSheetLayoutView="80" workbookViewId="0">
      <pane xSplit="3" ySplit="4" topLeftCell="D5" activePane="bottomRight" state="frozen"/>
      <selection activeCell="E11" sqref="E11"/>
      <selection pane="topRight" activeCell="E11" sqref="E11"/>
      <selection pane="bottomLeft" activeCell="E11" sqref="E11"/>
      <selection pane="bottomRight" activeCell="CD6" sqref="CD6"/>
    </sheetView>
  </sheetViews>
  <sheetFormatPr defaultColWidth="9.140625" defaultRowHeight="15" x14ac:dyDescent="0.25"/>
  <cols>
    <col min="1" max="1" width="5.85546875" style="1" customWidth="1"/>
    <col min="2" max="2" width="35.85546875" style="1" customWidth="1"/>
    <col min="3" max="3" width="16.42578125" style="1" customWidth="1"/>
    <col min="4" max="4" width="25.28515625" style="61" customWidth="1"/>
    <col min="5" max="5" width="23.140625" style="61" customWidth="1"/>
    <col min="6" max="78" width="25.85546875" style="61" customWidth="1"/>
    <col min="79" max="90" width="9.140625" style="61"/>
    <col min="91" max="16384" width="9.140625" style="1"/>
  </cols>
  <sheetData>
    <row r="1" spans="1:90" ht="32.25" customHeight="1" x14ac:dyDescent="0.25">
      <c r="A1" s="184" t="s">
        <v>180</v>
      </c>
      <c r="B1" s="184"/>
      <c r="C1" s="184"/>
      <c r="D1" s="184"/>
      <c r="E1" s="184"/>
      <c r="F1" s="184"/>
      <c r="G1" s="125"/>
      <c r="J1" s="126"/>
      <c r="M1" s="125"/>
      <c r="P1" s="126"/>
      <c r="S1" s="125"/>
      <c r="V1" s="125"/>
      <c r="Y1" s="125"/>
      <c r="AB1" s="125"/>
      <c r="AE1" s="125"/>
      <c r="AH1" s="125"/>
      <c r="AK1" s="125"/>
      <c r="AN1" s="125"/>
      <c r="AQ1" s="125"/>
      <c r="AT1" s="125"/>
      <c r="AW1" s="125"/>
      <c r="AZ1" s="125"/>
      <c r="BC1" s="126"/>
      <c r="BF1" s="125"/>
      <c r="BI1" s="125"/>
      <c r="BL1" s="125"/>
      <c r="BO1" s="125"/>
      <c r="BR1" s="125"/>
      <c r="BU1" s="125"/>
      <c r="BX1" s="125"/>
    </row>
    <row r="2" spans="1:90" s="59" customFormat="1" x14ac:dyDescent="0.25">
      <c r="A2" s="185" t="s">
        <v>0</v>
      </c>
      <c r="B2" s="188" t="s">
        <v>1</v>
      </c>
      <c r="C2" s="185" t="s">
        <v>2</v>
      </c>
      <c r="D2" s="191" t="s">
        <v>141</v>
      </c>
      <c r="E2" s="192"/>
      <c r="F2" s="193"/>
      <c r="G2" s="182" t="s">
        <v>142</v>
      </c>
      <c r="H2" s="182"/>
      <c r="I2" s="182"/>
      <c r="J2" s="182" t="s">
        <v>148</v>
      </c>
      <c r="K2" s="182"/>
      <c r="L2" s="182"/>
      <c r="M2" s="182" t="s">
        <v>128</v>
      </c>
      <c r="N2" s="182"/>
      <c r="O2" s="182"/>
      <c r="P2" s="182" t="s">
        <v>129</v>
      </c>
      <c r="Q2" s="182"/>
      <c r="R2" s="182"/>
      <c r="S2" s="182" t="s">
        <v>143</v>
      </c>
      <c r="T2" s="182"/>
      <c r="U2" s="182"/>
      <c r="V2" s="182" t="s">
        <v>130</v>
      </c>
      <c r="W2" s="182"/>
      <c r="X2" s="182"/>
      <c r="Y2" s="183" t="s">
        <v>131</v>
      </c>
      <c r="Z2" s="183"/>
      <c r="AA2" s="183"/>
      <c r="AB2" s="182" t="s">
        <v>151</v>
      </c>
      <c r="AC2" s="182"/>
      <c r="AD2" s="182"/>
      <c r="AE2" s="182" t="s">
        <v>132</v>
      </c>
      <c r="AF2" s="182"/>
      <c r="AG2" s="182"/>
      <c r="AH2" s="182" t="s">
        <v>144</v>
      </c>
      <c r="AI2" s="182"/>
      <c r="AJ2" s="182"/>
      <c r="AK2" s="182" t="s">
        <v>133</v>
      </c>
      <c r="AL2" s="182"/>
      <c r="AM2" s="182"/>
      <c r="AN2" s="182" t="s">
        <v>134</v>
      </c>
      <c r="AO2" s="182"/>
      <c r="AP2" s="182"/>
      <c r="AQ2" s="182" t="s">
        <v>214</v>
      </c>
      <c r="AR2" s="182"/>
      <c r="AS2" s="182"/>
      <c r="AT2" s="182" t="s">
        <v>135</v>
      </c>
      <c r="AU2" s="182"/>
      <c r="AV2" s="182"/>
      <c r="AW2" s="182" t="s">
        <v>145</v>
      </c>
      <c r="AX2" s="182"/>
      <c r="AY2" s="182"/>
      <c r="AZ2" s="182" t="s">
        <v>136</v>
      </c>
      <c r="BA2" s="182"/>
      <c r="BB2" s="182"/>
      <c r="BC2" s="182" t="s">
        <v>137</v>
      </c>
      <c r="BD2" s="182"/>
      <c r="BE2" s="182"/>
      <c r="BF2" s="182" t="s">
        <v>153</v>
      </c>
      <c r="BG2" s="182"/>
      <c r="BH2" s="182"/>
      <c r="BI2" s="182" t="s">
        <v>138</v>
      </c>
      <c r="BJ2" s="182"/>
      <c r="BK2" s="182"/>
      <c r="BL2" s="182" t="s">
        <v>139</v>
      </c>
      <c r="BM2" s="182"/>
      <c r="BN2" s="182"/>
      <c r="BO2" s="182" t="s">
        <v>147</v>
      </c>
      <c r="BP2" s="182"/>
      <c r="BQ2" s="182"/>
      <c r="BR2" s="182" t="s">
        <v>140</v>
      </c>
      <c r="BS2" s="182"/>
      <c r="BT2" s="182"/>
      <c r="BU2" s="182" t="s">
        <v>149</v>
      </c>
      <c r="BV2" s="182"/>
      <c r="BW2" s="182"/>
      <c r="BX2" s="182" t="s">
        <v>150</v>
      </c>
      <c r="BY2" s="182"/>
      <c r="BZ2" s="182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</row>
    <row r="3" spans="1:90" s="59" customFormat="1" ht="67.5" customHeight="1" x14ac:dyDescent="0.25">
      <c r="A3" s="186"/>
      <c r="B3" s="189"/>
      <c r="C3" s="186"/>
      <c r="D3" s="127" t="s">
        <v>3</v>
      </c>
      <c r="E3" s="127" t="s">
        <v>84</v>
      </c>
      <c r="F3" s="127" t="s">
        <v>4</v>
      </c>
      <c r="G3" s="127" t="s">
        <v>3</v>
      </c>
      <c r="H3" s="127" t="s">
        <v>84</v>
      </c>
      <c r="I3" s="127" t="s">
        <v>4</v>
      </c>
      <c r="J3" s="127" t="s">
        <v>3</v>
      </c>
      <c r="K3" s="127" t="s">
        <v>84</v>
      </c>
      <c r="L3" s="127" t="s">
        <v>4</v>
      </c>
      <c r="M3" s="127" t="s">
        <v>3</v>
      </c>
      <c r="N3" s="127" t="s">
        <v>84</v>
      </c>
      <c r="O3" s="127" t="s">
        <v>4</v>
      </c>
      <c r="P3" s="127" t="s">
        <v>3</v>
      </c>
      <c r="Q3" s="127" t="s">
        <v>84</v>
      </c>
      <c r="R3" s="127" t="s">
        <v>4</v>
      </c>
      <c r="S3" s="127" t="s">
        <v>3</v>
      </c>
      <c r="T3" s="127" t="s">
        <v>84</v>
      </c>
      <c r="U3" s="127" t="s">
        <v>4</v>
      </c>
      <c r="V3" s="127" t="s">
        <v>3</v>
      </c>
      <c r="W3" s="127" t="s">
        <v>84</v>
      </c>
      <c r="X3" s="127" t="s">
        <v>4</v>
      </c>
      <c r="Y3" s="127" t="s">
        <v>3</v>
      </c>
      <c r="Z3" s="127" t="s">
        <v>84</v>
      </c>
      <c r="AA3" s="127" t="s">
        <v>4</v>
      </c>
      <c r="AB3" s="127" t="s">
        <v>3</v>
      </c>
      <c r="AC3" s="127" t="s">
        <v>84</v>
      </c>
      <c r="AD3" s="127" t="s">
        <v>4</v>
      </c>
      <c r="AE3" s="127" t="s">
        <v>3</v>
      </c>
      <c r="AF3" s="127" t="s">
        <v>84</v>
      </c>
      <c r="AG3" s="127" t="s">
        <v>4</v>
      </c>
      <c r="AH3" s="127" t="s">
        <v>3</v>
      </c>
      <c r="AI3" s="127" t="s">
        <v>84</v>
      </c>
      <c r="AJ3" s="127" t="s">
        <v>4</v>
      </c>
      <c r="AK3" s="127" t="s">
        <v>3</v>
      </c>
      <c r="AL3" s="127" t="s">
        <v>84</v>
      </c>
      <c r="AM3" s="127" t="s">
        <v>4</v>
      </c>
      <c r="AN3" s="127" t="s">
        <v>3</v>
      </c>
      <c r="AO3" s="127" t="s">
        <v>84</v>
      </c>
      <c r="AP3" s="127" t="s">
        <v>4</v>
      </c>
      <c r="AQ3" s="127" t="s">
        <v>3</v>
      </c>
      <c r="AR3" s="127" t="s">
        <v>84</v>
      </c>
      <c r="AS3" s="127" t="s">
        <v>4</v>
      </c>
      <c r="AT3" s="127" t="s">
        <v>3</v>
      </c>
      <c r="AU3" s="127" t="s">
        <v>84</v>
      </c>
      <c r="AV3" s="127" t="s">
        <v>4</v>
      </c>
      <c r="AW3" s="127" t="s">
        <v>3</v>
      </c>
      <c r="AX3" s="127" t="s">
        <v>84</v>
      </c>
      <c r="AY3" s="127" t="s">
        <v>4</v>
      </c>
      <c r="AZ3" s="127" t="s">
        <v>3</v>
      </c>
      <c r="BA3" s="127" t="s">
        <v>84</v>
      </c>
      <c r="BB3" s="127" t="s">
        <v>4</v>
      </c>
      <c r="BC3" s="127" t="s">
        <v>3</v>
      </c>
      <c r="BD3" s="127" t="s">
        <v>84</v>
      </c>
      <c r="BE3" s="127" t="s">
        <v>4</v>
      </c>
      <c r="BF3" s="127" t="s">
        <v>3</v>
      </c>
      <c r="BG3" s="127" t="s">
        <v>84</v>
      </c>
      <c r="BH3" s="127" t="s">
        <v>4</v>
      </c>
      <c r="BI3" s="127" t="s">
        <v>3</v>
      </c>
      <c r="BJ3" s="127" t="s">
        <v>84</v>
      </c>
      <c r="BK3" s="127" t="s">
        <v>4</v>
      </c>
      <c r="BL3" s="127" t="s">
        <v>3</v>
      </c>
      <c r="BM3" s="127" t="s">
        <v>84</v>
      </c>
      <c r="BN3" s="127" t="s">
        <v>4</v>
      </c>
      <c r="BO3" s="127" t="s">
        <v>3</v>
      </c>
      <c r="BP3" s="127" t="s">
        <v>84</v>
      </c>
      <c r="BQ3" s="127" t="s">
        <v>4</v>
      </c>
      <c r="BR3" s="127" t="s">
        <v>3</v>
      </c>
      <c r="BS3" s="127" t="s">
        <v>84</v>
      </c>
      <c r="BT3" s="127" t="s">
        <v>4</v>
      </c>
      <c r="BU3" s="127" t="s">
        <v>3</v>
      </c>
      <c r="BV3" s="127" t="s">
        <v>84</v>
      </c>
      <c r="BW3" s="127" t="s">
        <v>4</v>
      </c>
      <c r="BX3" s="127" t="s">
        <v>3</v>
      </c>
      <c r="BY3" s="127" t="s">
        <v>84</v>
      </c>
      <c r="BZ3" s="127" t="s">
        <v>4</v>
      </c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</row>
    <row r="4" spans="1:90" s="59" customFormat="1" ht="19.5" customHeight="1" x14ac:dyDescent="0.25">
      <c r="A4" s="187"/>
      <c r="B4" s="190"/>
      <c r="C4" s="187"/>
      <c r="D4" s="127" t="s">
        <v>244</v>
      </c>
      <c r="E4" s="127" t="s">
        <v>245</v>
      </c>
      <c r="F4" s="127" t="s">
        <v>243</v>
      </c>
      <c r="G4" s="163" t="s">
        <v>244</v>
      </c>
      <c r="H4" s="163" t="s">
        <v>245</v>
      </c>
      <c r="I4" s="163" t="s">
        <v>243</v>
      </c>
      <c r="J4" s="127" t="s">
        <v>244</v>
      </c>
      <c r="K4" s="127" t="s">
        <v>245</v>
      </c>
      <c r="L4" s="127" t="s">
        <v>243</v>
      </c>
      <c r="M4" s="127" t="s">
        <v>244</v>
      </c>
      <c r="N4" s="127" t="s">
        <v>245</v>
      </c>
      <c r="O4" s="127" t="s">
        <v>243</v>
      </c>
      <c r="P4" s="127" t="s">
        <v>244</v>
      </c>
      <c r="Q4" s="127" t="s">
        <v>245</v>
      </c>
      <c r="R4" s="127" t="s">
        <v>243</v>
      </c>
      <c r="S4" s="127" t="s">
        <v>244</v>
      </c>
      <c r="T4" s="127" t="s">
        <v>245</v>
      </c>
      <c r="U4" s="127" t="s">
        <v>243</v>
      </c>
      <c r="V4" s="127" t="s">
        <v>244</v>
      </c>
      <c r="W4" s="127" t="s">
        <v>245</v>
      </c>
      <c r="X4" s="127" t="s">
        <v>243</v>
      </c>
      <c r="Y4" s="127" t="s">
        <v>244</v>
      </c>
      <c r="Z4" s="127" t="s">
        <v>245</v>
      </c>
      <c r="AA4" s="127" t="s">
        <v>243</v>
      </c>
      <c r="AB4" s="127" t="s">
        <v>244</v>
      </c>
      <c r="AC4" s="127" t="s">
        <v>245</v>
      </c>
      <c r="AD4" s="127" t="s">
        <v>243</v>
      </c>
      <c r="AE4" s="127" t="s">
        <v>244</v>
      </c>
      <c r="AF4" s="127" t="s">
        <v>245</v>
      </c>
      <c r="AG4" s="127" t="s">
        <v>243</v>
      </c>
      <c r="AH4" s="127" t="s">
        <v>244</v>
      </c>
      <c r="AI4" s="127" t="s">
        <v>245</v>
      </c>
      <c r="AJ4" s="127" t="s">
        <v>243</v>
      </c>
      <c r="AK4" s="127" t="s">
        <v>244</v>
      </c>
      <c r="AL4" s="127" t="s">
        <v>245</v>
      </c>
      <c r="AM4" s="127" t="s">
        <v>243</v>
      </c>
      <c r="AN4" s="127" t="s">
        <v>244</v>
      </c>
      <c r="AO4" s="127" t="s">
        <v>245</v>
      </c>
      <c r="AP4" s="127" t="s">
        <v>243</v>
      </c>
      <c r="AQ4" s="127" t="s">
        <v>244</v>
      </c>
      <c r="AR4" s="127" t="s">
        <v>245</v>
      </c>
      <c r="AS4" s="127" t="s">
        <v>243</v>
      </c>
      <c r="AT4" s="127" t="s">
        <v>244</v>
      </c>
      <c r="AU4" s="127" t="s">
        <v>245</v>
      </c>
      <c r="AV4" s="127" t="s">
        <v>243</v>
      </c>
      <c r="AW4" s="127" t="s">
        <v>244</v>
      </c>
      <c r="AX4" s="127" t="s">
        <v>245</v>
      </c>
      <c r="AY4" s="127" t="s">
        <v>243</v>
      </c>
      <c r="AZ4" s="127" t="s">
        <v>244</v>
      </c>
      <c r="BA4" s="127" t="s">
        <v>245</v>
      </c>
      <c r="BB4" s="127" t="s">
        <v>243</v>
      </c>
      <c r="BC4" s="127" t="s">
        <v>244</v>
      </c>
      <c r="BD4" s="127" t="s">
        <v>245</v>
      </c>
      <c r="BE4" s="127" t="s">
        <v>243</v>
      </c>
      <c r="BF4" s="127" t="s">
        <v>244</v>
      </c>
      <c r="BG4" s="127" t="s">
        <v>245</v>
      </c>
      <c r="BH4" s="127" t="s">
        <v>243</v>
      </c>
      <c r="BI4" s="127" t="s">
        <v>244</v>
      </c>
      <c r="BJ4" s="127" t="s">
        <v>245</v>
      </c>
      <c r="BK4" s="127" t="s">
        <v>243</v>
      </c>
      <c r="BL4" s="127" t="s">
        <v>244</v>
      </c>
      <c r="BM4" s="127" t="s">
        <v>245</v>
      </c>
      <c r="BN4" s="127" t="s">
        <v>243</v>
      </c>
      <c r="BO4" s="127" t="s">
        <v>244</v>
      </c>
      <c r="BP4" s="127" t="s">
        <v>245</v>
      </c>
      <c r="BQ4" s="127" t="s">
        <v>243</v>
      </c>
      <c r="BR4" s="127" t="s">
        <v>244</v>
      </c>
      <c r="BS4" s="127" t="s">
        <v>245</v>
      </c>
      <c r="BT4" s="127" t="s">
        <v>243</v>
      </c>
      <c r="BU4" s="127" t="s">
        <v>244</v>
      </c>
      <c r="BV4" s="127" t="s">
        <v>245</v>
      </c>
      <c r="BW4" s="127" t="s">
        <v>243</v>
      </c>
      <c r="BX4" s="127" t="s">
        <v>244</v>
      </c>
      <c r="BY4" s="127" t="s">
        <v>245</v>
      </c>
      <c r="BZ4" s="127" t="s">
        <v>243</v>
      </c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</row>
    <row r="5" spans="1:90" x14ac:dyDescent="0.25">
      <c r="A5" s="58" t="s">
        <v>5</v>
      </c>
      <c r="B5" s="2" t="s">
        <v>6</v>
      </c>
      <c r="C5" s="58" t="s">
        <v>7</v>
      </c>
      <c r="D5" s="128" t="s">
        <v>91</v>
      </c>
      <c r="E5" s="128" t="s">
        <v>91</v>
      </c>
      <c r="F5" s="128" t="s">
        <v>91</v>
      </c>
      <c r="G5" s="128" t="s">
        <v>91</v>
      </c>
      <c r="H5" s="128" t="s">
        <v>91</v>
      </c>
      <c r="I5" s="128" t="s">
        <v>91</v>
      </c>
      <c r="J5" s="128" t="s">
        <v>91</v>
      </c>
      <c r="K5" s="128" t="s">
        <v>91</v>
      </c>
      <c r="L5" s="128" t="s">
        <v>91</v>
      </c>
      <c r="M5" s="128" t="s">
        <v>91</v>
      </c>
      <c r="N5" s="128" t="s">
        <v>91</v>
      </c>
      <c r="O5" s="128" t="s">
        <v>91</v>
      </c>
      <c r="P5" s="128" t="s">
        <v>91</v>
      </c>
      <c r="Q5" s="128" t="s">
        <v>91</v>
      </c>
      <c r="R5" s="128" t="s">
        <v>91</v>
      </c>
      <c r="S5" s="128" t="s">
        <v>91</v>
      </c>
      <c r="T5" s="128" t="s">
        <v>91</v>
      </c>
      <c r="U5" s="128" t="s">
        <v>91</v>
      </c>
      <c r="V5" s="128" t="s">
        <v>91</v>
      </c>
      <c r="W5" s="128" t="s">
        <v>91</v>
      </c>
      <c r="X5" s="128" t="s">
        <v>91</v>
      </c>
      <c r="Y5" s="128" t="s">
        <v>91</v>
      </c>
      <c r="Z5" s="128" t="s">
        <v>91</v>
      </c>
      <c r="AA5" s="128" t="s">
        <v>91</v>
      </c>
      <c r="AB5" s="128" t="s">
        <v>91</v>
      </c>
      <c r="AC5" s="128" t="s">
        <v>91</v>
      </c>
      <c r="AD5" s="128" t="s">
        <v>91</v>
      </c>
      <c r="AE5" s="128" t="s">
        <v>91</v>
      </c>
      <c r="AF5" s="128" t="s">
        <v>91</v>
      </c>
      <c r="AG5" s="128" t="s">
        <v>91</v>
      </c>
      <c r="AH5" s="128" t="s">
        <v>91</v>
      </c>
      <c r="AI5" s="128" t="s">
        <v>91</v>
      </c>
      <c r="AJ5" s="128" t="s">
        <v>91</v>
      </c>
      <c r="AK5" s="128" t="s">
        <v>91</v>
      </c>
      <c r="AL5" s="128" t="s">
        <v>91</v>
      </c>
      <c r="AM5" s="128" t="s">
        <v>91</v>
      </c>
      <c r="AN5" s="128" t="s">
        <v>91</v>
      </c>
      <c r="AO5" s="128" t="s">
        <v>91</v>
      </c>
      <c r="AP5" s="128" t="s">
        <v>91</v>
      </c>
      <c r="AQ5" s="128" t="s">
        <v>91</v>
      </c>
      <c r="AR5" s="128" t="s">
        <v>91</v>
      </c>
      <c r="AS5" s="128" t="s">
        <v>91</v>
      </c>
      <c r="AT5" s="128" t="s">
        <v>91</v>
      </c>
      <c r="AU5" s="128" t="s">
        <v>91</v>
      </c>
      <c r="AV5" s="128" t="s">
        <v>91</v>
      </c>
      <c r="AW5" s="128" t="s">
        <v>91</v>
      </c>
      <c r="AX5" s="128" t="s">
        <v>91</v>
      </c>
      <c r="AY5" s="128" t="s">
        <v>91</v>
      </c>
      <c r="AZ5" s="128" t="s">
        <v>91</v>
      </c>
      <c r="BA5" s="128" t="s">
        <v>91</v>
      </c>
      <c r="BB5" s="128" t="s">
        <v>91</v>
      </c>
      <c r="BC5" s="128" t="s">
        <v>91</v>
      </c>
      <c r="BD5" s="128" t="s">
        <v>91</v>
      </c>
      <c r="BE5" s="128" t="s">
        <v>91</v>
      </c>
      <c r="BF5" s="128" t="s">
        <v>91</v>
      </c>
      <c r="BG5" s="128" t="s">
        <v>91</v>
      </c>
      <c r="BH5" s="128" t="s">
        <v>91</v>
      </c>
      <c r="BI5" s="128" t="s">
        <v>91</v>
      </c>
      <c r="BJ5" s="128" t="s">
        <v>91</v>
      </c>
      <c r="BK5" s="128" t="s">
        <v>91</v>
      </c>
      <c r="BL5" s="128" t="s">
        <v>91</v>
      </c>
      <c r="BM5" s="128" t="s">
        <v>91</v>
      </c>
      <c r="BN5" s="128" t="s">
        <v>91</v>
      </c>
      <c r="BO5" s="128" t="s">
        <v>91</v>
      </c>
      <c r="BP5" s="128" t="s">
        <v>91</v>
      </c>
      <c r="BQ5" s="128" t="s">
        <v>91</v>
      </c>
      <c r="BR5" s="128" t="s">
        <v>91</v>
      </c>
      <c r="BS5" s="128" t="s">
        <v>91</v>
      </c>
      <c r="BT5" s="128" t="s">
        <v>91</v>
      </c>
      <c r="BU5" s="128" t="s">
        <v>91</v>
      </c>
      <c r="BV5" s="128" t="s">
        <v>91</v>
      </c>
      <c r="BW5" s="128" t="s">
        <v>91</v>
      </c>
      <c r="BX5" s="128" t="s">
        <v>91</v>
      </c>
      <c r="BY5" s="128" t="s">
        <v>91</v>
      </c>
      <c r="BZ5" s="128" t="s">
        <v>91</v>
      </c>
    </row>
    <row r="6" spans="1:90" ht="76.5" customHeight="1" x14ac:dyDescent="0.25">
      <c r="A6" s="58" t="s">
        <v>8</v>
      </c>
      <c r="B6" s="2" t="s">
        <v>9</v>
      </c>
      <c r="C6" s="58" t="s">
        <v>7</v>
      </c>
      <c r="D6" s="128" t="s">
        <v>91</v>
      </c>
      <c r="E6" s="128" t="s">
        <v>91</v>
      </c>
      <c r="F6" s="128" t="s">
        <v>91</v>
      </c>
      <c r="G6" s="128" t="s">
        <v>91</v>
      </c>
      <c r="H6" s="128" t="s">
        <v>91</v>
      </c>
      <c r="I6" s="128" t="s">
        <v>91</v>
      </c>
      <c r="J6" s="128" t="s">
        <v>91</v>
      </c>
      <c r="K6" s="128" t="s">
        <v>91</v>
      </c>
      <c r="L6" s="128" t="s">
        <v>91</v>
      </c>
      <c r="M6" s="128" t="s">
        <v>91</v>
      </c>
      <c r="N6" s="128" t="s">
        <v>91</v>
      </c>
      <c r="O6" s="128" t="s">
        <v>91</v>
      </c>
      <c r="P6" s="128" t="s">
        <v>91</v>
      </c>
      <c r="Q6" s="128" t="s">
        <v>91</v>
      </c>
      <c r="R6" s="128" t="s">
        <v>91</v>
      </c>
      <c r="S6" s="128" t="s">
        <v>91</v>
      </c>
      <c r="T6" s="128" t="s">
        <v>91</v>
      </c>
      <c r="U6" s="128" t="s">
        <v>91</v>
      </c>
      <c r="V6" s="128" t="s">
        <v>91</v>
      </c>
      <c r="W6" s="128" t="s">
        <v>91</v>
      </c>
      <c r="X6" s="128" t="s">
        <v>91</v>
      </c>
      <c r="Y6" s="128" t="s">
        <v>91</v>
      </c>
      <c r="Z6" s="128" t="s">
        <v>91</v>
      </c>
      <c r="AA6" s="128" t="s">
        <v>91</v>
      </c>
      <c r="AB6" s="128" t="s">
        <v>91</v>
      </c>
      <c r="AC6" s="128" t="s">
        <v>91</v>
      </c>
      <c r="AD6" s="128" t="s">
        <v>91</v>
      </c>
      <c r="AE6" s="128" t="s">
        <v>91</v>
      </c>
      <c r="AF6" s="128" t="s">
        <v>91</v>
      </c>
      <c r="AG6" s="128" t="s">
        <v>91</v>
      </c>
      <c r="AH6" s="128" t="s">
        <v>91</v>
      </c>
      <c r="AI6" s="128" t="s">
        <v>91</v>
      </c>
      <c r="AJ6" s="128" t="s">
        <v>91</v>
      </c>
      <c r="AK6" s="128" t="s">
        <v>91</v>
      </c>
      <c r="AL6" s="128" t="s">
        <v>91</v>
      </c>
      <c r="AM6" s="128" t="s">
        <v>91</v>
      </c>
      <c r="AN6" s="128" t="s">
        <v>91</v>
      </c>
      <c r="AO6" s="128" t="s">
        <v>91</v>
      </c>
      <c r="AP6" s="128" t="s">
        <v>91</v>
      </c>
      <c r="AQ6" s="128" t="s">
        <v>91</v>
      </c>
      <c r="AR6" s="128" t="s">
        <v>91</v>
      </c>
      <c r="AS6" s="128" t="s">
        <v>91</v>
      </c>
      <c r="AT6" s="128" t="s">
        <v>91</v>
      </c>
      <c r="AU6" s="128" t="s">
        <v>91</v>
      </c>
      <c r="AV6" s="128" t="s">
        <v>91</v>
      </c>
      <c r="AW6" s="128" t="s">
        <v>91</v>
      </c>
      <c r="AX6" s="128" t="s">
        <v>91</v>
      </c>
      <c r="AY6" s="128" t="s">
        <v>91</v>
      </c>
      <c r="AZ6" s="128" t="s">
        <v>91</v>
      </c>
      <c r="BA6" s="128" t="s">
        <v>91</v>
      </c>
      <c r="BB6" s="128" t="s">
        <v>91</v>
      </c>
      <c r="BC6" s="128" t="s">
        <v>91</v>
      </c>
      <c r="BD6" s="128" t="s">
        <v>91</v>
      </c>
      <c r="BE6" s="128" t="s">
        <v>91</v>
      </c>
      <c r="BF6" s="128" t="s">
        <v>91</v>
      </c>
      <c r="BG6" s="128" t="s">
        <v>91</v>
      </c>
      <c r="BH6" s="128" t="s">
        <v>91</v>
      </c>
      <c r="BI6" s="128" t="s">
        <v>91</v>
      </c>
      <c r="BJ6" s="128" t="s">
        <v>91</v>
      </c>
      <c r="BK6" s="128" t="s">
        <v>91</v>
      </c>
      <c r="BL6" s="128" t="s">
        <v>91</v>
      </c>
      <c r="BM6" s="128" t="s">
        <v>91</v>
      </c>
      <c r="BN6" s="128" t="s">
        <v>91</v>
      </c>
      <c r="BO6" s="128" t="s">
        <v>91</v>
      </c>
      <c r="BP6" s="128" t="s">
        <v>91</v>
      </c>
      <c r="BQ6" s="128" t="s">
        <v>91</v>
      </c>
      <c r="BR6" s="128" t="s">
        <v>91</v>
      </c>
      <c r="BS6" s="128" t="s">
        <v>91</v>
      </c>
      <c r="BT6" s="128" t="s">
        <v>91</v>
      </c>
      <c r="BU6" s="128" t="s">
        <v>91</v>
      </c>
      <c r="BV6" s="128" t="s">
        <v>91</v>
      </c>
      <c r="BW6" s="128" t="s">
        <v>91</v>
      </c>
      <c r="BX6" s="128" t="s">
        <v>91</v>
      </c>
      <c r="BY6" s="128" t="s">
        <v>91</v>
      </c>
      <c r="BZ6" s="128" t="s">
        <v>91</v>
      </c>
    </row>
    <row r="7" spans="1:90" ht="18.75" customHeight="1" collapsed="1" x14ac:dyDescent="0.25">
      <c r="A7" s="58" t="s">
        <v>10</v>
      </c>
      <c r="B7" s="2" t="s">
        <v>11</v>
      </c>
      <c r="C7" s="58" t="s">
        <v>12</v>
      </c>
      <c r="D7" s="124">
        <v>260.18599999999998</v>
      </c>
      <c r="E7" s="124">
        <v>232.62700000000001</v>
      </c>
      <c r="F7" s="124">
        <v>230.91839999999999</v>
      </c>
      <c r="G7" s="124">
        <v>79.361999999999995</v>
      </c>
      <c r="H7" s="124">
        <v>74.789999999999992</v>
      </c>
      <c r="I7" s="124">
        <v>70.2</v>
      </c>
      <c r="J7" s="124">
        <v>36.188000000000002</v>
      </c>
      <c r="K7" s="124">
        <v>41.288000000000004</v>
      </c>
      <c r="L7" s="124">
        <v>45.1</v>
      </c>
      <c r="M7" s="124">
        <v>2042.424</v>
      </c>
      <c r="N7" s="124">
        <v>2050.5569999999998</v>
      </c>
      <c r="O7" s="124">
        <v>2077</v>
      </c>
      <c r="P7" s="124">
        <v>1044.8820000000001</v>
      </c>
      <c r="Q7" s="124">
        <v>1070.001</v>
      </c>
      <c r="R7" s="124">
        <v>1085</v>
      </c>
      <c r="S7" s="124">
        <v>0</v>
      </c>
      <c r="T7" s="124">
        <v>89.075000000000003</v>
      </c>
      <c r="U7" s="124">
        <v>166</v>
      </c>
      <c r="V7" s="124">
        <v>1675.9690000000001</v>
      </c>
      <c r="W7" s="124">
        <v>1569.6869999999999</v>
      </c>
      <c r="X7" s="124">
        <v>1669</v>
      </c>
      <c r="Y7" s="124">
        <v>1744.3559999999998</v>
      </c>
      <c r="Z7" s="124">
        <v>1717.1110000000001</v>
      </c>
      <c r="AA7" s="124">
        <v>1802</v>
      </c>
      <c r="AB7" s="124">
        <v>1083.277</v>
      </c>
      <c r="AC7" s="124">
        <v>1004.98</v>
      </c>
      <c r="AD7" s="124">
        <v>1075</v>
      </c>
      <c r="AE7" s="124">
        <v>1221.261</v>
      </c>
      <c r="AF7" s="124">
        <v>1346.9010000000001</v>
      </c>
      <c r="AG7" s="124">
        <v>1252</v>
      </c>
      <c r="AH7" s="124">
        <v>2514.11</v>
      </c>
      <c r="AI7" s="124">
        <v>2070.8020000000001</v>
      </c>
      <c r="AJ7" s="124">
        <v>2411</v>
      </c>
      <c r="AK7" s="124">
        <v>201.54999999999998</v>
      </c>
      <c r="AL7" s="124">
        <v>214.685</v>
      </c>
      <c r="AM7" s="124">
        <v>199.99990000000003</v>
      </c>
      <c r="AN7" s="124">
        <v>2888.7410000000004</v>
      </c>
      <c r="AO7" s="124">
        <v>2694.9049999999997</v>
      </c>
      <c r="AP7" s="124">
        <v>2686</v>
      </c>
      <c r="AQ7" s="124">
        <v>2205.741</v>
      </c>
      <c r="AR7" s="124">
        <v>2561.7860000000001</v>
      </c>
      <c r="AS7" s="124">
        <v>2050</v>
      </c>
      <c r="AT7" s="124">
        <v>5843.5779999999995</v>
      </c>
      <c r="AU7" s="124">
        <v>5401.7209999999995</v>
      </c>
      <c r="AV7" s="124">
        <v>5760</v>
      </c>
      <c r="AW7" s="124">
        <v>2444.7539999999999</v>
      </c>
      <c r="AX7" s="124">
        <v>2564.5219999999999</v>
      </c>
      <c r="AY7" s="124">
        <v>1870</v>
      </c>
      <c r="AZ7" s="124">
        <v>5821.7429999999995</v>
      </c>
      <c r="BA7" s="124">
        <v>5443.9789999999994</v>
      </c>
      <c r="BB7" s="124">
        <v>5831</v>
      </c>
      <c r="BC7" s="124">
        <v>5859.9119999999984</v>
      </c>
      <c r="BD7" s="124">
        <v>5992.3773919999994</v>
      </c>
      <c r="BE7" s="124">
        <v>5620</v>
      </c>
      <c r="BF7" s="124">
        <v>615.74099999999999</v>
      </c>
      <c r="BG7" s="124">
        <v>443.92060800000002</v>
      </c>
      <c r="BH7" s="124">
        <v>549</v>
      </c>
      <c r="BI7" s="124">
        <v>6277.1980000000003</v>
      </c>
      <c r="BJ7" s="124">
        <v>6595.8909999999996</v>
      </c>
      <c r="BK7" s="124">
        <v>6430</v>
      </c>
      <c r="BL7" s="124">
        <v>6736.7669999999998</v>
      </c>
      <c r="BM7" s="124">
        <v>6394.0789999999997</v>
      </c>
      <c r="BN7" s="124">
        <v>6645</v>
      </c>
      <c r="BO7" s="124">
        <v>2886.6839999999997</v>
      </c>
      <c r="BP7" s="124">
        <v>2810.7470000000003</v>
      </c>
      <c r="BQ7" s="124">
        <v>2419</v>
      </c>
      <c r="BR7" s="124">
        <v>659.40600000000018</v>
      </c>
      <c r="BS7" s="124">
        <v>718.17599999999993</v>
      </c>
      <c r="BT7" s="124">
        <v>568.59999999999991</v>
      </c>
      <c r="BU7" s="124">
        <v>2159.0190000000002</v>
      </c>
      <c r="BV7" s="124">
        <v>3104.3040000000001</v>
      </c>
      <c r="BW7" s="124">
        <v>2388.0001000000002</v>
      </c>
      <c r="BX7" s="124">
        <v>2764.761</v>
      </c>
      <c r="BY7" s="124">
        <v>2384.1400000000003</v>
      </c>
      <c r="BZ7" s="124">
        <v>2280</v>
      </c>
    </row>
    <row r="8" spans="1:90" ht="30" x14ac:dyDescent="0.25">
      <c r="A8" s="58" t="s">
        <v>13</v>
      </c>
      <c r="B8" s="2" t="s">
        <v>14</v>
      </c>
      <c r="C8" s="58" t="s">
        <v>12</v>
      </c>
      <c r="D8" s="124">
        <v>208.46210399999998</v>
      </c>
      <c r="E8" s="124">
        <v>187.16288526143936</v>
      </c>
      <c r="F8" s="124">
        <v>182.40218722064287</v>
      </c>
      <c r="G8" s="124">
        <v>46.170665999999997</v>
      </c>
      <c r="H8" s="124">
        <v>39.809445272554932</v>
      </c>
      <c r="I8" s="124">
        <v>38.05979120541069</v>
      </c>
      <c r="J8" s="124">
        <v>33.209403000000002</v>
      </c>
      <c r="K8" s="124">
        <v>37.901135915173562</v>
      </c>
      <c r="L8" s="124">
        <v>41.363200214640948</v>
      </c>
      <c r="M8" s="124">
        <v>1805.2459269999999</v>
      </c>
      <c r="N8" s="124">
        <v>1815.0163045806482</v>
      </c>
      <c r="O8" s="124">
        <v>1833.0587798113436</v>
      </c>
      <c r="P8" s="124">
        <v>910.81535399999996</v>
      </c>
      <c r="Q8" s="124">
        <v>942.85319496238242</v>
      </c>
      <c r="R8" s="124">
        <v>946.65741651466521</v>
      </c>
      <c r="S8" s="124">
        <v>0</v>
      </c>
      <c r="T8" s="124">
        <v>81.919317238904071</v>
      </c>
      <c r="U8" s="124">
        <v>151.150335875991</v>
      </c>
      <c r="V8" s="124">
        <v>1500.453808</v>
      </c>
      <c r="W8" s="124">
        <v>1400.1984184463149</v>
      </c>
      <c r="X8" s="124">
        <v>1485.7777078145486</v>
      </c>
      <c r="Y8" s="124">
        <v>1528.1055913769858</v>
      </c>
      <c r="Z8" s="124">
        <v>1501.6480690325038</v>
      </c>
      <c r="AA8" s="124">
        <v>1567.1596748029538</v>
      </c>
      <c r="AB8" s="124">
        <v>1006.910417623014</v>
      </c>
      <c r="AC8" s="124">
        <v>934.15170186103262</v>
      </c>
      <c r="AD8" s="124">
        <v>1006.7406173072874</v>
      </c>
      <c r="AE8" s="124">
        <v>1052.7949350413676</v>
      </c>
      <c r="AF8" s="124">
        <v>1166.5518380712092</v>
      </c>
      <c r="AG8" s="124">
        <v>1077.0059649057359</v>
      </c>
      <c r="AH8" s="124">
        <v>2341.3050768473404</v>
      </c>
      <c r="AI8" s="124">
        <v>1931.8741107292408</v>
      </c>
      <c r="AJ8" s="124">
        <v>2235.5081048731909</v>
      </c>
      <c r="AK8" s="124">
        <v>132.03116099999994</v>
      </c>
      <c r="AL8" s="124">
        <v>145.52022503638267</v>
      </c>
      <c r="AM8" s="124">
        <v>138.00640308694491</v>
      </c>
      <c r="AN8" s="124">
        <v>2516.7917972077375</v>
      </c>
      <c r="AO8" s="124">
        <v>2344.3979200402341</v>
      </c>
      <c r="AP8" s="124">
        <v>2322.9443475673506</v>
      </c>
      <c r="AQ8" s="124">
        <v>2085.984063792263</v>
      </c>
      <c r="AR8" s="124">
        <v>2426.9206689724401</v>
      </c>
      <c r="AS8" s="124">
        <v>1932.4535106351357</v>
      </c>
      <c r="AT8" s="124">
        <v>5242.4780766326139</v>
      </c>
      <c r="AU8" s="124">
        <v>4832.4634898863997</v>
      </c>
      <c r="AV8" s="124">
        <v>5143.3892975190374</v>
      </c>
      <c r="AW8" s="124">
        <v>2331.9127343673858</v>
      </c>
      <c r="AX8" s="124">
        <v>2441.6036727979645</v>
      </c>
      <c r="AY8" s="124">
        <v>1774.2682548008811</v>
      </c>
      <c r="AZ8" s="124">
        <v>5237.0876770000004</v>
      </c>
      <c r="BA8" s="124">
        <v>4896.8968520236922</v>
      </c>
      <c r="BB8" s="124">
        <v>5224.5835910967753</v>
      </c>
      <c r="BC8" s="124">
        <v>5325.9026441650713</v>
      </c>
      <c r="BD8" s="124">
        <v>5441.0767650887901</v>
      </c>
      <c r="BE8" s="124">
        <v>5062.4476864975359</v>
      </c>
      <c r="BF8" s="124">
        <v>544.03425883492719</v>
      </c>
      <c r="BG8" s="124">
        <v>393.82339050360139</v>
      </c>
      <c r="BH8" s="124">
        <v>482.50765776837954</v>
      </c>
      <c r="BI8" s="124">
        <v>5762.2134380000007</v>
      </c>
      <c r="BJ8" s="124">
        <v>6064.1142941216522</v>
      </c>
      <c r="BK8" s="124">
        <v>5867.2259356716631</v>
      </c>
      <c r="BL8" s="124">
        <v>6130.9923654928316</v>
      </c>
      <c r="BM8" s="124">
        <v>5794.2991097962267</v>
      </c>
      <c r="BN8" s="124">
        <v>5984.4423886410577</v>
      </c>
      <c r="BO8" s="124">
        <v>2745.9486695071691</v>
      </c>
      <c r="BP8" s="124">
        <v>2671.3773362329302</v>
      </c>
      <c r="BQ8" s="124">
        <v>2293.6716626244615</v>
      </c>
      <c r="BR8" s="124">
        <v>570.69906921142217</v>
      </c>
      <c r="BS8" s="124">
        <v>625.86223653726586</v>
      </c>
      <c r="BT8" s="124">
        <v>488.70281615941656</v>
      </c>
      <c r="BU8" s="124">
        <v>2074.7908875905159</v>
      </c>
      <c r="BV8" s="124">
        <v>2991.4549602849211</v>
      </c>
      <c r="BW8" s="124">
        <v>2287.2223529327266</v>
      </c>
      <c r="BX8" s="124">
        <v>2655.7015081980626</v>
      </c>
      <c r="BY8" s="124">
        <v>2294.4171809535069</v>
      </c>
      <c r="BZ8" s="124">
        <v>2182.5463806503335</v>
      </c>
    </row>
    <row r="9" spans="1:90" ht="31.5" customHeight="1" x14ac:dyDescent="0.25">
      <c r="A9" s="58" t="s">
        <v>15</v>
      </c>
      <c r="B9" s="2" t="s">
        <v>16</v>
      </c>
      <c r="C9" s="58" t="s">
        <v>17</v>
      </c>
      <c r="D9" s="124">
        <v>1539.8420000000001</v>
      </c>
      <c r="E9" s="124">
        <v>1407.2659999999998</v>
      </c>
      <c r="F9" s="124">
        <v>1568.557</v>
      </c>
      <c r="G9" s="124">
        <v>261.30799999999999</v>
      </c>
      <c r="H9" s="124">
        <v>253.22600000000003</v>
      </c>
      <c r="I9" s="124">
        <v>257.53200000000004</v>
      </c>
      <c r="J9" s="124">
        <v>52.194000000000003</v>
      </c>
      <c r="K9" s="124">
        <v>58.28</v>
      </c>
      <c r="L9" s="124">
        <v>57.48</v>
      </c>
      <c r="M9" s="124">
        <v>2768.74</v>
      </c>
      <c r="N9" s="124">
        <v>2677.2060000000001</v>
      </c>
      <c r="O9" s="124">
        <v>2593.1582700000004</v>
      </c>
      <c r="P9" s="124">
        <v>1264.779</v>
      </c>
      <c r="Q9" s="124">
        <v>1223.5219999999999</v>
      </c>
      <c r="R9" s="124">
        <v>1254.8510000000001</v>
      </c>
      <c r="S9" s="124">
        <v>0</v>
      </c>
      <c r="T9" s="124">
        <v>26.686</v>
      </c>
      <c r="U9" s="124">
        <v>46.970999999999997</v>
      </c>
      <c r="V9" s="124">
        <v>2394.1080000000002</v>
      </c>
      <c r="W9" s="124">
        <v>2338.1509999999998</v>
      </c>
      <c r="X9" s="124">
        <v>2295.9929999999999</v>
      </c>
      <c r="Y9" s="124">
        <v>3086.085</v>
      </c>
      <c r="Z9" s="124">
        <v>3056.8120000000004</v>
      </c>
      <c r="AA9" s="124">
        <v>3099.8530000000005</v>
      </c>
      <c r="AB9" s="124">
        <v>405.61199999999997</v>
      </c>
      <c r="AC9" s="124">
        <v>351.41700000000003</v>
      </c>
      <c r="AD9" s="124">
        <v>370.90000000000003</v>
      </c>
      <c r="AE9" s="124">
        <v>2679.6299999999997</v>
      </c>
      <c r="AF9" s="124">
        <v>2568.0739999999996</v>
      </c>
      <c r="AG9" s="124">
        <v>2668.0549999999998</v>
      </c>
      <c r="AH9" s="124">
        <v>566.43299999999999</v>
      </c>
      <c r="AI9" s="124">
        <v>686.42800000000011</v>
      </c>
      <c r="AJ9" s="124">
        <v>676.779</v>
      </c>
      <c r="AK9" s="124">
        <v>526.92999999999995</v>
      </c>
      <c r="AL9" s="124">
        <v>518.06600000000003</v>
      </c>
      <c r="AM9" s="124">
        <v>520.22799999999995</v>
      </c>
      <c r="AN9" s="124">
        <v>4866.7060000000001</v>
      </c>
      <c r="AO9" s="124">
        <v>4826.3450000000003</v>
      </c>
      <c r="AP9" s="124">
        <v>4707.6260000000002</v>
      </c>
      <c r="AQ9" s="124">
        <v>8.7550000000000008</v>
      </c>
      <c r="AR9" s="124">
        <v>0</v>
      </c>
      <c r="AS9" s="124">
        <v>0</v>
      </c>
      <c r="AT9" s="124">
        <v>10076.700000000001</v>
      </c>
      <c r="AU9" s="124">
        <v>9076.0109999999986</v>
      </c>
      <c r="AV9" s="124">
        <v>9436.4299999999985</v>
      </c>
      <c r="AW9" s="124">
        <v>755.40499999999997</v>
      </c>
      <c r="AX9" s="124">
        <v>1242.69</v>
      </c>
      <c r="AY9" s="124">
        <v>994.07799999999997</v>
      </c>
      <c r="AZ9" s="124">
        <v>8807.39</v>
      </c>
      <c r="BA9" s="124">
        <v>8814.8329999999987</v>
      </c>
      <c r="BB9" s="124">
        <v>8712.5619999999999</v>
      </c>
      <c r="BC9" s="124">
        <v>8716.9751814686588</v>
      </c>
      <c r="BD9" s="124">
        <v>8405.9678523416478</v>
      </c>
      <c r="BE9" s="124">
        <v>8164.1999999999989</v>
      </c>
      <c r="BF9" s="124">
        <v>502.58981853134009</v>
      </c>
      <c r="BG9" s="124">
        <v>326.65914765835225</v>
      </c>
      <c r="BH9" s="124">
        <v>658.50099999999998</v>
      </c>
      <c r="BI9" s="124">
        <v>7889.7939999999999</v>
      </c>
      <c r="BJ9" s="124">
        <v>7740.2530000000006</v>
      </c>
      <c r="BK9" s="124">
        <v>7373.3270000000011</v>
      </c>
      <c r="BL9" s="124">
        <v>8136.7829999999994</v>
      </c>
      <c r="BM9" s="124">
        <v>7979.4929999999995</v>
      </c>
      <c r="BN9" s="124">
        <v>8320.3579999999984</v>
      </c>
      <c r="BO9" s="124">
        <v>514.99199999999996</v>
      </c>
      <c r="BP9" s="124">
        <v>355.88799999999998</v>
      </c>
      <c r="BQ9" s="124">
        <v>456.36599999999999</v>
      </c>
      <c r="BR9" s="124">
        <v>1933.7669999999998</v>
      </c>
      <c r="BS9" s="124">
        <v>1762.560666666667</v>
      </c>
      <c r="BT9" s="124">
        <v>1388.8200000000002</v>
      </c>
      <c r="BU9" s="124">
        <v>942.72399999999993</v>
      </c>
      <c r="BV9" s="124">
        <v>1193.6333333333332</v>
      </c>
      <c r="BW9" s="124">
        <v>1214.7199999999998</v>
      </c>
      <c r="BX9" s="124">
        <v>939.33400000000006</v>
      </c>
      <c r="BY9" s="124">
        <v>761.30599999999993</v>
      </c>
      <c r="BZ9" s="124">
        <v>982.06099999999992</v>
      </c>
    </row>
    <row r="10" spans="1:90" x14ac:dyDescent="0.25">
      <c r="A10" s="58" t="s">
        <v>18</v>
      </c>
      <c r="B10" s="2" t="s">
        <v>19</v>
      </c>
      <c r="C10" s="58" t="s">
        <v>17</v>
      </c>
      <c r="D10" s="124">
        <v>1535.1552310000002</v>
      </c>
      <c r="E10" s="124">
        <v>1402.1119729999998</v>
      </c>
      <c r="F10" s="124">
        <v>1563.8744509999999</v>
      </c>
      <c r="G10" s="124">
        <v>243.4314001038</v>
      </c>
      <c r="H10" s="124">
        <v>235.56266000000002</v>
      </c>
      <c r="I10" s="124">
        <v>239.65546000000003</v>
      </c>
      <c r="J10" s="124">
        <v>52.017099999999999</v>
      </c>
      <c r="K10" s="124">
        <v>58.075868</v>
      </c>
      <c r="L10" s="124">
        <v>57.296999999999997</v>
      </c>
      <c r="M10" s="124">
        <v>2758.5641299999997</v>
      </c>
      <c r="N10" s="124">
        <v>2666.8969999999999</v>
      </c>
      <c r="O10" s="124">
        <v>2582.9824500000004</v>
      </c>
      <c r="P10" s="124">
        <v>1252.443724</v>
      </c>
      <c r="Q10" s="124">
        <v>1211.75056</v>
      </c>
      <c r="R10" s="124">
        <v>1242.5157470000001</v>
      </c>
      <c r="S10" s="124">
        <v>0</v>
      </c>
      <c r="T10" s="124">
        <v>26.686</v>
      </c>
      <c r="U10" s="124">
        <v>46.970999999999997</v>
      </c>
      <c r="V10" s="124">
        <v>2332.603353</v>
      </c>
      <c r="W10" s="124">
        <v>2279.2116269999997</v>
      </c>
      <c r="X10" s="124">
        <v>2234.4883</v>
      </c>
      <c r="Y10" s="124">
        <v>3065.9345499999999</v>
      </c>
      <c r="Z10" s="124">
        <v>3034.5140400000005</v>
      </c>
      <c r="AA10" s="124">
        <v>3079.7025000000003</v>
      </c>
      <c r="AB10" s="124">
        <v>405.61199999999997</v>
      </c>
      <c r="AC10" s="124">
        <v>351.41700000000003</v>
      </c>
      <c r="AD10" s="124">
        <v>370.90000000000003</v>
      </c>
      <c r="AE10" s="124">
        <v>2675.7859999999996</v>
      </c>
      <c r="AF10" s="124">
        <v>2564.6599999999994</v>
      </c>
      <c r="AG10" s="124">
        <v>2664.2109999999998</v>
      </c>
      <c r="AH10" s="124">
        <v>566.43299999999999</v>
      </c>
      <c r="AI10" s="124">
        <v>686.42800000000011</v>
      </c>
      <c r="AJ10" s="124">
        <v>676.779</v>
      </c>
      <c r="AK10" s="124">
        <v>521.52299999999991</v>
      </c>
      <c r="AL10" s="124">
        <v>512.06200000000001</v>
      </c>
      <c r="AM10" s="124">
        <v>514.82099999999991</v>
      </c>
      <c r="AN10" s="124">
        <v>4840.7509600000003</v>
      </c>
      <c r="AO10" s="124">
        <v>4802.1626400000005</v>
      </c>
      <c r="AP10" s="124">
        <v>4681.6709799999999</v>
      </c>
      <c r="AQ10" s="124">
        <v>8.7550000000000008</v>
      </c>
      <c r="AR10" s="124">
        <v>0</v>
      </c>
      <c r="AS10" s="124">
        <v>0</v>
      </c>
      <c r="AT10" s="124">
        <v>10018.852132</v>
      </c>
      <c r="AU10" s="124">
        <v>9017.902326999998</v>
      </c>
      <c r="AV10" s="124">
        <v>9378.5819999999985</v>
      </c>
      <c r="AW10" s="124">
        <v>755.40499999999997</v>
      </c>
      <c r="AX10" s="124">
        <v>1242.69</v>
      </c>
      <c r="AY10" s="124">
        <v>994.07799999999997</v>
      </c>
      <c r="AZ10" s="124">
        <v>8769.5167799999999</v>
      </c>
      <c r="BA10" s="124">
        <v>8777.6177719999996</v>
      </c>
      <c r="BB10" s="124">
        <v>8674.6887000000006</v>
      </c>
      <c r="BC10" s="124">
        <v>8700.8325414686587</v>
      </c>
      <c r="BD10" s="124">
        <v>8389.6870923416482</v>
      </c>
      <c r="BE10" s="124">
        <v>8148.0573299999987</v>
      </c>
      <c r="BF10" s="124">
        <v>502.58981853134009</v>
      </c>
      <c r="BG10" s="124">
        <v>326.65914765835225</v>
      </c>
      <c r="BH10" s="124">
        <v>658.50099999999998</v>
      </c>
      <c r="BI10" s="124">
        <v>7872.319332</v>
      </c>
      <c r="BJ10" s="124">
        <v>7724.6776230000005</v>
      </c>
      <c r="BK10" s="124">
        <v>7355.8522920000014</v>
      </c>
      <c r="BL10" s="124">
        <v>8113.7302869999994</v>
      </c>
      <c r="BM10" s="124">
        <v>7956.0130109999991</v>
      </c>
      <c r="BN10" s="124">
        <v>8297.3052749999988</v>
      </c>
      <c r="BO10" s="124">
        <v>514.99199999999996</v>
      </c>
      <c r="BP10" s="124">
        <v>355.88799999999998</v>
      </c>
      <c r="BQ10" s="124">
        <v>456.36599999999999</v>
      </c>
      <c r="BR10" s="124">
        <v>1910.4589999999998</v>
      </c>
      <c r="BS10" s="124">
        <v>1734.6296666666669</v>
      </c>
      <c r="BT10" s="124">
        <v>1367.3020000000001</v>
      </c>
      <c r="BU10" s="124">
        <v>937.9899999999999</v>
      </c>
      <c r="BV10" s="124">
        <v>1193.6333333333332</v>
      </c>
      <c r="BW10" s="124">
        <v>1208.1959999999997</v>
      </c>
      <c r="BX10" s="124">
        <v>939.33400000000006</v>
      </c>
      <c r="BY10" s="124">
        <v>761.30599999999993</v>
      </c>
      <c r="BZ10" s="124">
        <v>982.06099999999992</v>
      </c>
    </row>
    <row r="11" spans="1:90" ht="15" customHeight="1" x14ac:dyDescent="0.25">
      <c r="A11" s="58" t="s">
        <v>20</v>
      </c>
      <c r="B11" s="2" t="s">
        <v>21</v>
      </c>
      <c r="C11" s="58" t="s">
        <v>22</v>
      </c>
      <c r="D11" s="129" t="s">
        <v>91</v>
      </c>
      <c r="E11" s="129" t="s">
        <v>91</v>
      </c>
      <c r="F11" s="129" t="s">
        <v>91</v>
      </c>
      <c r="G11" s="129" t="s">
        <v>91</v>
      </c>
      <c r="H11" s="129" t="s">
        <v>91</v>
      </c>
      <c r="I11" s="129" t="s">
        <v>91</v>
      </c>
      <c r="J11" s="129" t="s">
        <v>91</v>
      </c>
      <c r="K11" s="129" t="s">
        <v>91</v>
      </c>
      <c r="L11" s="129" t="s">
        <v>91</v>
      </c>
      <c r="M11" s="129" t="s">
        <v>91</v>
      </c>
      <c r="N11" s="129" t="s">
        <v>91</v>
      </c>
      <c r="O11" s="129" t="s">
        <v>91</v>
      </c>
      <c r="P11" s="129" t="s">
        <v>91</v>
      </c>
      <c r="Q11" s="129" t="s">
        <v>91</v>
      </c>
      <c r="R11" s="129" t="s">
        <v>91</v>
      </c>
      <c r="S11" s="129" t="s">
        <v>91</v>
      </c>
      <c r="T11" s="129" t="s">
        <v>91</v>
      </c>
      <c r="U11" s="129" t="s">
        <v>91</v>
      </c>
      <c r="V11" s="129" t="s">
        <v>91</v>
      </c>
      <c r="W11" s="129" t="s">
        <v>91</v>
      </c>
      <c r="X11" s="129" t="s">
        <v>91</v>
      </c>
      <c r="Y11" s="129" t="s">
        <v>91</v>
      </c>
      <c r="Z11" s="129" t="s">
        <v>91</v>
      </c>
      <c r="AA11" s="129" t="s">
        <v>91</v>
      </c>
      <c r="AB11" s="129" t="s">
        <v>91</v>
      </c>
      <c r="AC11" s="129" t="s">
        <v>91</v>
      </c>
      <c r="AD11" s="129" t="s">
        <v>91</v>
      </c>
      <c r="AE11" s="129" t="s">
        <v>91</v>
      </c>
      <c r="AF11" s="129" t="s">
        <v>91</v>
      </c>
      <c r="AG11" s="129" t="s">
        <v>91</v>
      </c>
      <c r="AH11" s="129" t="s">
        <v>91</v>
      </c>
      <c r="AI11" s="129" t="s">
        <v>91</v>
      </c>
      <c r="AJ11" s="129" t="s">
        <v>91</v>
      </c>
      <c r="AK11" s="129" t="s">
        <v>91</v>
      </c>
      <c r="AL11" s="129" t="s">
        <v>91</v>
      </c>
      <c r="AM11" s="129" t="s">
        <v>91</v>
      </c>
      <c r="AN11" s="129" t="s">
        <v>91</v>
      </c>
      <c r="AO11" s="129" t="s">
        <v>91</v>
      </c>
      <c r="AP11" s="129" t="s">
        <v>91</v>
      </c>
      <c r="AQ11" s="129" t="s">
        <v>91</v>
      </c>
      <c r="AR11" s="129" t="s">
        <v>91</v>
      </c>
      <c r="AS11" s="129" t="s">
        <v>91</v>
      </c>
      <c r="AT11" s="129" t="s">
        <v>91</v>
      </c>
      <c r="AU11" s="129" t="s">
        <v>91</v>
      </c>
      <c r="AV11" s="129" t="s">
        <v>91</v>
      </c>
      <c r="AW11" s="129" t="s">
        <v>91</v>
      </c>
      <c r="AX11" s="129" t="s">
        <v>91</v>
      </c>
      <c r="AY11" s="129" t="s">
        <v>91</v>
      </c>
      <c r="AZ11" s="129" t="s">
        <v>91</v>
      </c>
      <c r="BA11" s="129" t="s">
        <v>91</v>
      </c>
      <c r="BB11" s="129" t="s">
        <v>91</v>
      </c>
      <c r="BC11" s="129" t="s">
        <v>91</v>
      </c>
      <c r="BD11" s="129" t="s">
        <v>91</v>
      </c>
      <c r="BE11" s="129" t="s">
        <v>91</v>
      </c>
      <c r="BF11" s="129" t="s">
        <v>91</v>
      </c>
      <c r="BG11" s="129" t="s">
        <v>91</v>
      </c>
      <c r="BH11" s="129" t="s">
        <v>91</v>
      </c>
      <c r="BI11" s="129" t="s">
        <v>91</v>
      </c>
      <c r="BJ11" s="129" t="s">
        <v>91</v>
      </c>
      <c r="BK11" s="129" t="s">
        <v>91</v>
      </c>
      <c r="BL11" s="129" t="s">
        <v>91</v>
      </c>
      <c r="BM11" s="129" t="s">
        <v>91</v>
      </c>
      <c r="BN11" s="129" t="s">
        <v>91</v>
      </c>
      <c r="BO11" s="129" t="s">
        <v>91</v>
      </c>
      <c r="BP11" s="129" t="s">
        <v>91</v>
      </c>
      <c r="BQ11" s="129" t="s">
        <v>91</v>
      </c>
      <c r="BR11" s="129" t="s">
        <v>91</v>
      </c>
      <c r="BS11" s="129" t="s">
        <v>91</v>
      </c>
      <c r="BT11" s="129" t="s">
        <v>91</v>
      </c>
      <c r="BU11" s="129" t="s">
        <v>91</v>
      </c>
      <c r="BV11" s="129" t="s">
        <v>91</v>
      </c>
      <c r="BW11" s="129" t="s">
        <v>91</v>
      </c>
      <c r="BX11" s="129" t="s">
        <v>91</v>
      </c>
      <c r="BY11" s="129" t="s">
        <v>91</v>
      </c>
      <c r="BZ11" s="129" t="s">
        <v>91</v>
      </c>
    </row>
    <row r="12" spans="1:90" ht="15.75" customHeight="1" x14ac:dyDescent="0.25">
      <c r="A12" s="58" t="s">
        <v>23</v>
      </c>
      <c r="B12" s="2" t="s">
        <v>24</v>
      </c>
      <c r="C12" s="58" t="s">
        <v>22</v>
      </c>
      <c r="D12" s="129" t="s">
        <v>91</v>
      </c>
      <c r="E12" s="129" t="s">
        <v>91</v>
      </c>
      <c r="F12" s="129" t="s">
        <v>91</v>
      </c>
      <c r="G12" s="129" t="s">
        <v>91</v>
      </c>
      <c r="H12" s="129" t="s">
        <v>91</v>
      </c>
      <c r="I12" s="129" t="s">
        <v>91</v>
      </c>
      <c r="J12" s="129" t="s">
        <v>91</v>
      </c>
      <c r="K12" s="129" t="s">
        <v>91</v>
      </c>
      <c r="L12" s="129" t="s">
        <v>91</v>
      </c>
      <c r="M12" s="129" t="s">
        <v>91</v>
      </c>
      <c r="N12" s="129" t="s">
        <v>91</v>
      </c>
      <c r="O12" s="129" t="s">
        <v>91</v>
      </c>
      <c r="P12" s="129" t="s">
        <v>91</v>
      </c>
      <c r="Q12" s="129" t="s">
        <v>91</v>
      </c>
      <c r="R12" s="129" t="s">
        <v>91</v>
      </c>
      <c r="S12" s="129" t="s">
        <v>91</v>
      </c>
      <c r="T12" s="129" t="s">
        <v>91</v>
      </c>
      <c r="U12" s="129" t="s">
        <v>91</v>
      </c>
      <c r="V12" s="129" t="s">
        <v>91</v>
      </c>
      <c r="W12" s="129" t="s">
        <v>91</v>
      </c>
      <c r="X12" s="129" t="s">
        <v>91</v>
      </c>
      <c r="Y12" s="129" t="s">
        <v>91</v>
      </c>
      <c r="Z12" s="129" t="s">
        <v>91</v>
      </c>
      <c r="AA12" s="129" t="s">
        <v>91</v>
      </c>
      <c r="AB12" s="129" t="s">
        <v>91</v>
      </c>
      <c r="AC12" s="129" t="s">
        <v>91</v>
      </c>
      <c r="AD12" s="129" t="s">
        <v>91</v>
      </c>
      <c r="AE12" s="129" t="s">
        <v>91</v>
      </c>
      <c r="AF12" s="129" t="s">
        <v>91</v>
      </c>
      <c r="AG12" s="129" t="s">
        <v>91</v>
      </c>
      <c r="AH12" s="129" t="s">
        <v>91</v>
      </c>
      <c r="AI12" s="129" t="s">
        <v>91</v>
      </c>
      <c r="AJ12" s="129" t="s">
        <v>91</v>
      </c>
      <c r="AK12" s="129" t="s">
        <v>91</v>
      </c>
      <c r="AL12" s="129" t="s">
        <v>91</v>
      </c>
      <c r="AM12" s="129" t="s">
        <v>91</v>
      </c>
      <c r="AN12" s="129" t="s">
        <v>91</v>
      </c>
      <c r="AO12" s="129" t="s">
        <v>91</v>
      </c>
      <c r="AP12" s="129" t="s">
        <v>91</v>
      </c>
      <c r="AQ12" s="129" t="s">
        <v>91</v>
      </c>
      <c r="AR12" s="129" t="s">
        <v>91</v>
      </c>
      <c r="AS12" s="129" t="s">
        <v>91</v>
      </c>
      <c r="AT12" s="129" t="s">
        <v>91</v>
      </c>
      <c r="AU12" s="129" t="s">
        <v>91</v>
      </c>
      <c r="AV12" s="129" t="s">
        <v>91</v>
      </c>
      <c r="AW12" s="129" t="s">
        <v>91</v>
      </c>
      <c r="AX12" s="129" t="s">
        <v>91</v>
      </c>
      <c r="AY12" s="129" t="s">
        <v>91</v>
      </c>
      <c r="AZ12" s="129" t="s">
        <v>91</v>
      </c>
      <c r="BA12" s="129" t="s">
        <v>91</v>
      </c>
      <c r="BB12" s="129" t="s">
        <v>91</v>
      </c>
      <c r="BC12" s="129" t="s">
        <v>91</v>
      </c>
      <c r="BD12" s="129" t="s">
        <v>91</v>
      </c>
      <c r="BE12" s="129" t="s">
        <v>91</v>
      </c>
      <c r="BF12" s="129" t="s">
        <v>91</v>
      </c>
      <c r="BG12" s="129" t="s">
        <v>91</v>
      </c>
      <c r="BH12" s="129" t="s">
        <v>91</v>
      </c>
      <c r="BI12" s="129" t="s">
        <v>91</v>
      </c>
      <c r="BJ12" s="129" t="s">
        <v>91</v>
      </c>
      <c r="BK12" s="129" t="s">
        <v>91</v>
      </c>
      <c r="BL12" s="129" t="s">
        <v>91</v>
      </c>
      <c r="BM12" s="129" t="s">
        <v>91</v>
      </c>
      <c r="BN12" s="129" t="s">
        <v>91</v>
      </c>
      <c r="BO12" s="129" t="s">
        <v>91</v>
      </c>
      <c r="BP12" s="129" t="s">
        <v>91</v>
      </c>
      <c r="BQ12" s="129" t="s">
        <v>91</v>
      </c>
      <c r="BR12" s="129" t="s">
        <v>91</v>
      </c>
      <c r="BS12" s="129" t="s">
        <v>91</v>
      </c>
      <c r="BT12" s="129" t="s">
        <v>91</v>
      </c>
      <c r="BU12" s="129" t="s">
        <v>91</v>
      </c>
      <c r="BV12" s="129" t="s">
        <v>91</v>
      </c>
      <c r="BW12" s="129" t="s">
        <v>91</v>
      </c>
      <c r="BX12" s="129" t="s">
        <v>91</v>
      </c>
      <c r="BY12" s="129" t="s">
        <v>91</v>
      </c>
      <c r="BZ12" s="129" t="s">
        <v>91</v>
      </c>
    </row>
    <row r="13" spans="1:90" ht="17.25" customHeight="1" x14ac:dyDescent="0.25">
      <c r="A13" s="58" t="s">
        <v>25</v>
      </c>
      <c r="B13" s="2" t="s">
        <v>26</v>
      </c>
      <c r="C13" s="58" t="s">
        <v>22</v>
      </c>
      <c r="D13" s="129" t="s">
        <v>91</v>
      </c>
      <c r="E13" s="129" t="s">
        <v>91</v>
      </c>
      <c r="F13" s="129" t="s">
        <v>91</v>
      </c>
      <c r="G13" s="129" t="s">
        <v>91</v>
      </c>
      <c r="H13" s="129" t="s">
        <v>91</v>
      </c>
      <c r="I13" s="129" t="s">
        <v>91</v>
      </c>
      <c r="J13" s="129" t="s">
        <v>91</v>
      </c>
      <c r="K13" s="129" t="s">
        <v>91</v>
      </c>
      <c r="L13" s="129" t="s">
        <v>91</v>
      </c>
      <c r="M13" s="129" t="s">
        <v>91</v>
      </c>
      <c r="N13" s="129" t="s">
        <v>91</v>
      </c>
      <c r="O13" s="129" t="s">
        <v>91</v>
      </c>
      <c r="P13" s="129" t="s">
        <v>91</v>
      </c>
      <c r="Q13" s="129" t="s">
        <v>91</v>
      </c>
      <c r="R13" s="129" t="s">
        <v>91</v>
      </c>
      <c r="S13" s="129" t="s">
        <v>91</v>
      </c>
      <c r="T13" s="129" t="s">
        <v>91</v>
      </c>
      <c r="U13" s="129" t="s">
        <v>91</v>
      </c>
      <c r="V13" s="129" t="s">
        <v>91</v>
      </c>
      <c r="W13" s="129" t="s">
        <v>91</v>
      </c>
      <c r="X13" s="129" t="s">
        <v>91</v>
      </c>
      <c r="Y13" s="129" t="s">
        <v>91</v>
      </c>
      <c r="Z13" s="129" t="s">
        <v>91</v>
      </c>
      <c r="AA13" s="129" t="s">
        <v>91</v>
      </c>
      <c r="AB13" s="129" t="s">
        <v>91</v>
      </c>
      <c r="AC13" s="129" t="s">
        <v>91</v>
      </c>
      <c r="AD13" s="129" t="s">
        <v>91</v>
      </c>
      <c r="AE13" s="129" t="s">
        <v>91</v>
      </c>
      <c r="AF13" s="129" t="s">
        <v>91</v>
      </c>
      <c r="AG13" s="129" t="s">
        <v>91</v>
      </c>
      <c r="AH13" s="129" t="s">
        <v>91</v>
      </c>
      <c r="AI13" s="129" t="s">
        <v>91</v>
      </c>
      <c r="AJ13" s="129" t="s">
        <v>91</v>
      </c>
      <c r="AK13" s="129" t="s">
        <v>91</v>
      </c>
      <c r="AL13" s="129" t="s">
        <v>91</v>
      </c>
      <c r="AM13" s="129" t="s">
        <v>91</v>
      </c>
      <c r="AN13" s="129" t="s">
        <v>91</v>
      </c>
      <c r="AO13" s="129" t="s">
        <v>91</v>
      </c>
      <c r="AP13" s="129" t="s">
        <v>91</v>
      </c>
      <c r="AQ13" s="129" t="s">
        <v>91</v>
      </c>
      <c r="AR13" s="129" t="s">
        <v>91</v>
      </c>
      <c r="AS13" s="129" t="s">
        <v>91</v>
      </c>
      <c r="AT13" s="129" t="s">
        <v>91</v>
      </c>
      <c r="AU13" s="129" t="s">
        <v>91</v>
      </c>
      <c r="AV13" s="129" t="s">
        <v>91</v>
      </c>
      <c r="AW13" s="129" t="s">
        <v>91</v>
      </c>
      <c r="AX13" s="129" t="s">
        <v>91</v>
      </c>
      <c r="AY13" s="129" t="s">
        <v>91</v>
      </c>
      <c r="AZ13" s="129" t="s">
        <v>91</v>
      </c>
      <c r="BA13" s="129" t="s">
        <v>91</v>
      </c>
      <c r="BB13" s="129" t="s">
        <v>91</v>
      </c>
      <c r="BC13" s="129" t="s">
        <v>91</v>
      </c>
      <c r="BD13" s="129" t="s">
        <v>91</v>
      </c>
      <c r="BE13" s="129" t="s">
        <v>91</v>
      </c>
      <c r="BF13" s="129" t="s">
        <v>91</v>
      </c>
      <c r="BG13" s="129" t="s">
        <v>91</v>
      </c>
      <c r="BH13" s="129" t="s">
        <v>91</v>
      </c>
      <c r="BI13" s="129" t="s">
        <v>91</v>
      </c>
      <c r="BJ13" s="129" t="s">
        <v>91</v>
      </c>
      <c r="BK13" s="129" t="s">
        <v>91</v>
      </c>
      <c r="BL13" s="129" t="s">
        <v>91</v>
      </c>
      <c r="BM13" s="129" t="s">
        <v>91</v>
      </c>
      <c r="BN13" s="129" t="s">
        <v>91</v>
      </c>
      <c r="BO13" s="129" t="s">
        <v>91</v>
      </c>
      <c r="BP13" s="129" t="s">
        <v>91</v>
      </c>
      <c r="BQ13" s="129" t="s">
        <v>91</v>
      </c>
      <c r="BR13" s="129" t="s">
        <v>91</v>
      </c>
      <c r="BS13" s="129" t="s">
        <v>91</v>
      </c>
      <c r="BT13" s="129" t="s">
        <v>91</v>
      </c>
      <c r="BU13" s="129" t="s">
        <v>91</v>
      </c>
      <c r="BV13" s="129" t="s">
        <v>91</v>
      </c>
      <c r="BW13" s="129" t="s">
        <v>91</v>
      </c>
      <c r="BX13" s="129" t="s">
        <v>91</v>
      </c>
      <c r="BY13" s="129" t="s">
        <v>91</v>
      </c>
      <c r="BZ13" s="129" t="s">
        <v>91</v>
      </c>
    </row>
    <row r="14" spans="1:90" ht="30" customHeight="1" x14ac:dyDescent="0.25">
      <c r="A14" s="58" t="s">
        <v>27</v>
      </c>
      <c r="B14" s="2" t="s">
        <v>28</v>
      </c>
      <c r="C14" s="58" t="s">
        <v>22</v>
      </c>
      <c r="D14" s="129" t="s">
        <v>91</v>
      </c>
      <c r="E14" s="129" t="s">
        <v>91</v>
      </c>
      <c r="F14" s="129" t="s">
        <v>91</v>
      </c>
      <c r="G14" s="129" t="s">
        <v>91</v>
      </c>
      <c r="H14" s="129" t="s">
        <v>91</v>
      </c>
      <c r="I14" s="129" t="s">
        <v>91</v>
      </c>
      <c r="J14" s="129" t="s">
        <v>91</v>
      </c>
      <c r="K14" s="129" t="s">
        <v>91</v>
      </c>
      <c r="L14" s="129" t="s">
        <v>91</v>
      </c>
      <c r="M14" s="129" t="s">
        <v>91</v>
      </c>
      <c r="N14" s="129" t="s">
        <v>91</v>
      </c>
      <c r="O14" s="129" t="s">
        <v>91</v>
      </c>
      <c r="P14" s="129" t="s">
        <v>91</v>
      </c>
      <c r="Q14" s="129" t="s">
        <v>91</v>
      </c>
      <c r="R14" s="129" t="s">
        <v>91</v>
      </c>
      <c r="S14" s="129" t="s">
        <v>91</v>
      </c>
      <c r="T14" s="129" t="s">
        <v>91</v>
      </c>
      <c r="U14" s="129" t="s">
        <v>91</v>
      </c>
      <c r="V14" s="129" t="s">
        <v>91</v>
      </c>
      <c r="W14" s="129" t="s">
        <v>91</v>
      </c>
      <c r="X14" s="129" t="s">
        <v>91</v>
      </c>
      <c r="Y14" s="129" t="s">
        <v>91</v>
      </c>
      <c r="Z14" s="129" t="s">
        <v>91</v>
      </c>
      <c r="AA14" s="129" t="s">
        <v>91</v>
      </c>
      <c r="AB14" s="129" t="s">
        <v>91</v>
      </c>
      <c r="AC14" s="129" t="s">
        <v>91</v>
      </c>
      <c r="AD14" s="129" t="s">
        <v>91</v>
      </c>
      <c r="AE14" s="129" t="s">
        <v>91</v>
      </c>
      <c r="AF14" s="129" t="s">
        <v>91</v>
      </c>
      <c r="AG14" s="129" t="s">
        <v>91</v>
      </c>
      <c r="AH14" s="129" t="s">
        <v>91</v>
      </c>
      <c r="AI14" s="129" t="s">
        <v>91</v>
      </c>
      <c r="AJ14" s="129" t="s">
        <v>91</v>
      </c>
      <c r="AK14" s="129" t="s">
        <v>91</v>
      </c>
      <c r="AL14" s="129" t="s">
        <v>91</v>
      </c>
      <c r="AM14" s="129" t="s">
        <v>91</v>
      </c>
      <c r="AN14" s="129" t="s">
        <v>91</v>
      </c>
      <c r="AO14" s="129" t="s">
        <v>91</v>
      </c>
      <c r="AP14" s="129" t="s">
        <v>91</v>
      </c>
      <c r="AQ14" s="129" t="s">
        <v>91</v>
      </c>
      <c r="AR14" s="129" t="s">
        <v>91</v>
      </c>
      <c r="AS14" s="129" t="s">
        <v>91</v>
      </c>
      <c r="AT14" s="129" t="s">
        <v>91</v>
      </c>
      <c r="AU14" s="129" t="s">
        <v>91</v>
      </c>
      <c r="AV14" s="129" t="s">
        <v>91</v>
      </c>
      <c r="AW14" s="129" t="s">
        <v>91</v>
      </c>
      <c r="AX14" s="129" t="s">
        <v>91</v>
      </c>
      <c r="AY14" s="129" t="s">
        <v>91</v>
      </c>
      <c r="AZ14" s="129" t="s">
        <v>91</v>
      </c>
      <c r="BA14" s="129" t="s">
        <v>91</v>
      </c>
      <c r="BB14" s="129" t="s">
        <v>91</v>
      </c>
      <c r="BC14" s="129" t="s">
        <v>91</v>
      </c>
      <c r="BD14" s="129" t="s">
        <v>91</v>
      </c>
      <c r="BE14" s="129" t="s">
        <v>91</v>
      </c>
      <c r="BF14" s="129" t="s">
        <v>91</v>
      </c>
      <c r="BG14" s="129" t="s">
        <v>91</v>
      </c>
      <c r="BH14" s="129" t="s">
        <v>91</v>
      </c>
      <c r="BI14" s="129" t="s">
        <v>91</v>
      </c>
      <c r="BJ14" s="129" t="s">
        <v>91</v>
      </c>
      <c r="BK14" s="129" t="s">
        <v>91</v>
      </c>
      <c r="BL14" s="129" t="s">
        <v>91</v>
      </c>
      <c r="BM14" s="129" t="s">
        <v>91</v>
      </c>
      <c r="BN14" s="129" t="s">
        <v>91</v>
      </c>
      <c r="BO14" s="129" t="s">
        <v>91</v>
      </c>
      <c r="BP14" s="129" t="s">
        <v>91</v>
      </c>
      <c r="BQ14" s="129" t="s">
        <v>91</v>
      </c>
      <c r="BR14" s="129" t="s">
        <v>91</v>
      </c>
      <c r="BS14" s="129" t="s">
        <v>91</v>
      </c>
      <c r="BT14" s="129" t="s">
        <v>91</v>
      </c>
      <c r="BU14" s="129" t="s">
        <v>91</v>
      </c>
      <c r="BV14" s="129" t="s">
        <v>91</v>
      </c>
      <c r="BW14" s="129" t="s">
        <v>91</v>
      </c>
      <c r="BX14" s="129" t="s">
        <v>91</v>
      </c>
      <c r="BY14" s="129" t="s">
        <v>91</v>
      </c>
      <c r="BZ14" s="129" t="s">
        <v>91</v>
      </c>
    </row>
    <row r="15" spans="1:90" s="61" customFormat="1" collapsed="1" x14ac:dyDescent="0.25">
      <c r="A15" s="120" t="s">
        <v>29</v>
      </c>
      <c r="B15" s="60" t="s">
        <v>30</v>
      </c>
      <c r="C15" s="120" t="s">
        <v>22</v>
      </c>
      <c r="D15" s="129">
        <v>1294.7424154546097</v>
      </c>
      <c r="E15" s="129">
        <v>1199.5560861923109</v>
      </c>
      <c r="F15" s="129">
        <v>1374.4037125694113</v>
      </c>
      <c r="G15" s="129">
        <v>271.74852039784685</v>
      </c>
      <c r="H15" s="129">
        <v>263.1116962966434</v>
      </c>
      <c r="I15" s="129">
        <v>272.16257610836152</v>
      </c>
      <c r="J15" s="129">
        <v>85.730761093441131</v>
      </c>
      <c r="K15" s="129">
        <v>103.7816533558498</v>
      </c>
      <c r="L15" s="129">
        <v>116.97232491983897</v>
      </c>
      <c r="M15" s="129">
        <v>4045.1075659048051</v>
      </c>
      <c r="N15" s="129">
        <v>4151.2667196884358</v>
      </c>
      <c r="O15" s="129">
        <v>4355.8761216305493</v>
      </c>
      <c r="P15" s="129">
        <v>2045.1871843634469</v>
      </c>
      <c r="Q15" s="129">
        <v>2110.2107371612533</v>
      </c>
      <c r="R15" s="129">
        <v>2310.4547227887583</v>
      </c>
      <c r="S15" s="129">
        <v>0</v>
      </c>
      <c r="T15" s="129">
        <v>86.888737451760917</v>
      </c>
      <c r="U15" s="129">
        <v>150.44178399642874</v>
      </c>
      <c r="V15" s="129">
        <v>3252.674769337103</v>
      </c>
      <c r="W15" s="129">
        <v>3169.2006740579504</v>
      </c>
      <c r="X15" s="129">
        <v>3359.8187971671173</v>
      </c>
      <c r="Y15" s="129">
        <v>3740.2383977476493</v>
      </c>
      <c r="Z15" s="129">
        <v>3748.8542428664305</v>
      </c>
      <c r="AA15" s="129">
        <v>4089.9372411283966</v>
      </c>
      <c r="AB15" s="129">
        <v>1257.9254659523513</v>
      </c>
      <c r="AC15" s="129">
        <v>1253.2424069584135</v>
      </c>
      <c r="AD15" s="129">
        <v>1379.2682531187693</v>
      </c>
      <c r="AE15" s="129">
        <v>3089.3672415068186</v>
      </c>
      <c r="AF15" s="129">
        <v>3142.4552437469688</v>
      </c>
      <c r="AG15" s="129">
        <v>3356.4244650971018</v>
      </c>
      <c r="AH15" s="129">
        <v>2383.3910778061222</v>
      </c>
      <c r="AI15" s="129">
        <v>2191.5850099795903</v>
      </c>
      <c r="AJ15" s="129">
        <v>2675.9046244641909</v>
      </c>
      <c r="AK15" s="129">
        <v>598.13017616138711</v>
      </c>
      <c r="AL15" s="129">
        <v>644.3796481624745</v>
      </c>
      <c r="AM15" s="129">
        <v>658.96350585150685</v>
      </c>
      <c r="AN15" s="129">
        <v>6230.9880235963255</v>
      </c>
      <c r="AO15" s="129">
        <v>6110.3605869280227</v>
      </c>
      <c r="AP15" s="129">
        <v>6325.7088285364853</v>
      </c>
      <c r="AQ15" s="129">
        <v>2043.1980281136744</v>
      </c>
      <c r="AR15" s="129">
        <v>2413.3654463930061</v>
      </c>
      <c r="AS15" s="129">
        <v>2029.9146793476928</v>
      </c>
      <c r="AT15" s="129">
        <v>11607.528994820574</v>
      </c>
      <c r="AU15" s="129">
        <v>10905.767052047162</v>
      </c>
      <c r="AV15" s="129">
        <v>11846.686637922903</v>
      </c>
      <c r="AW15" s="129">
        <v>2745.3593968494229</v>
      </c>
      <c r="AX15" s="129">
        <v>3096.3189770248928</v>
      </c>
      <c r="AY15" s="129">
        <v>2446.5616747341128</v>
      </c>
      <c r="AZ15" s="129">
        <v>11668.149647497494</v>
      </c>
      <c r="BA15" s="129">
        <v>11353.027916531091</v>
      </c>
      <c r="BB15" s="129">
        <v>12341.172850849365</v>
      </c>
      <c r="BC15" s="129">
        <v>10836.547274457524</v>
      </c>
      <c r="BD15" s="129">
        <v>11174.630268179866</v>
      </c>
      <c r="BE15" s="129">
        <v>10954.16026529704</v>
      </c>
      <c r="BF15" s="129">
        <v>963.17540912247625</v>
      </c>
      <c r="BG15" s="129">
        <v>682.06460807424799</v>
      </c>
      <c r="BH15" s="129">
        <v>961.53129147863251</v>
      </c>
      <c r="BI15" s="129">
        <v>11355.80153280091</v>
      </c>
      <c r="BJ15" s="129">
        <v>11802.66113401752</v>
      </c>
      <c r="BK15" s="129">
        <v>12175.919687108044</v>
      </c>
      <c r="BL15" s="129">
        <v>12038.100699013145</v>
      </c>
      <c r="BM15" s="129">
        <v>11863.343516108585</v>
      </c>
      <c r="BN15" s="129">
        <v>13041.972440496133</v>
      </c>
      <c r="BO15" s="129">
        <v>2723.5050932768572</v>
      </c>
      <c r="BP15" s="129">
        <v>2803.8749724916502</v>
      </c>
      <c r="BQ15" s="129">
        <v>2554.33567673478</v>
      </c>
      <c r="BR15" s="129">
        <v>1702.4732300803164</v>
      </c>
      <c r="BS15" s="129">
        <v>1681.2139244826435</v>
      </c>
      <c r="BT15" s="129">
        <v>1366.0577652863278</v>
      </c>
      <c r="BU15" s="129">
        <v>2404.9486178699999</v>
      </c>
      <c r="BV15" s="129">
        <v>3418.1411580542294</v>
      </c>
      <c r="BW15" s="129">
        <v>3043.7558247727561</v>
      </c>
      <c r="BX15" s="129">
        <v>3025.2554843958401</v>
      </c>
      <c r="BY15" s="129">
        <v>2671.4244084711486</v>
      </c>
      <c r="BZ15" s="129">
        <v>2784.5682775227624</v>
      </c>
    </row>
    <row r="16" spans="1:90" s="62" customFormat="1" x14ac:dyDescent="0.25">
      <c r="A16" s="120" t="s">
        <v>31</v>
      </c>
      <c r="B16" s="60" t="s">
        <v>32</v>
      </c>
      <c r="C16" s="120" t="s">
        <v>22</v>
      </c>
      <c r="D16" s="124">
        <v>211.83883557585466</v>
      </c>
      <c r="E16" s="124">
        <v>190.44604597013446</v>
      </c>
      <c r="F16" s="124">
        <v>184.70404727144222</v>
      </c>
      <c r="G16" s="124">
        <v>60.724413318850729</v>
      </c>
      <c r="H16" s="124">
        <v>53.498718386337544</v>
      </c>
      <c r="I16" s="124">
        <v>48.875074556410254</v>
      </c>
      <c r="J16" s="124">
        <v>50.971971476037204</v>
      </c>
      <c r="K16" s="124">
        <v>62.690766112067429</v>
      </c>
      <c r="L16" s="124">
        <v>74.402602321772306</v>
      </c>
      <c r="M16" s="124">
        <v>2038.2488063837652</v>
      </c>
      <c r="N16" s="124">
        <v>2174.8067098222414</v>
      </c>
      <c r="O16" s="124">
        <v>2353.4095639973839</v>
      </c>
      <c r="P16" s="124">
        <v>1144.3850064779335</v>
      </c>
      <c r="Q16" s="124">
        <v>1219.2533848342678</v>
      </c>
      <c r="R16" s="124">
        <v>1357.786656470865</v>
      </c>
      <c r="S16" s="124">
        <v>0</v>
      </c>
      <c r="T16" s="124">
        <v>69.102019342700004</v>
      </c>
      <c r="U16" s="124">
        <v>118.88849866666668</v>
      </c>
      <c r="V16" s="124">
        <v>1543.3559967441963</v>
      </c>
      <c r="W16" s="124">
        <v>1472.4129462426249</v>
      </c>
      <c r="X16" s="165">
        <v>1624.2413074268377</v>
      </c>
      <c r="Y16" s="124">
        <v>1553.5409053198018</v>
      </c>
      <c r="Z16" s="124">
        <v>1527.9106531533885</v>
      </c>
      <c r="AA16" s="124">
        <v>1739.5431077421674</v>
      </c>
      <c r="AB16" s="124">
        <v>1006.0414619359743</v>
      </c>
      <c r="AC16" s="124">
        <v>1027.3136182230992</v>
      </c>
      <c r="AD16" s="124">
        <v>1131.6876344777436</v>
      </c>
      <c r="AE16" s="124">
        <v>1200.8845880590882</v>
      </c>
      <c r="AF16" s="124">
        <v>1264.7826388041647</v>
      </c>
      <c r="AG16" s="124">
        <v>1345.685742270623</v>
      </c>
      <c r="AH16" s="124">
        <v>2026.81258907098</v>
      </c>
      <c r="AI16" s="124">
        <v>1745.5731691735662</v>
      </c>
      <c r="AJ16" s="124">
        <v>2221.8251912539349</v>
      </c>
      <c r="AK16" s="124">
        <v>175.88749502535072</v>
      </c>
      <c r="AL16" s="124">
        <v>209.67055722057407</v>
      </c>
      <c r="AM16" s="124">
        <v>191.21192082166405</v>
      </c>
      <c r="AN16" s="124">
        <v>2729.2521884136504</v>
      </c>
      <c r="AO16" s="124">
        <v>2543.0326356007381</v>
      </c>
      <c r="AP16" s="124">
        <v>2718.2208015696497</v>
      </c>
      <c r="AQ16" s="124">
        <v>2037.740863968485</v>
      </c>
      <c r="AR16" s="124">
        <v>2413.3654463930061</v>
      </c>
      <c r="AS16" s="124">
        <v>2029.9146793476928</v>
      </c>
      <c r="AT16" s="124">
        <v>4586.3838062675813</v>
      </c>
      <c r="AU16" s="124">
        <v>4455.1307717059772</v>
      </c>
      <c r="AV16" s="124">
        <v>4826.1009558593514</v>
      </c>
      <c r="AW16" s="124">
        <v>2270.7678718419443</v>
      </c>
      <c r="AX16" s="124">
        <v>2290.8406586165479</v>
      </c>
      <c r="AY16" s="124">
        <v>1773.0268558375387</v>
      </c>
      <c r="AZ16" s="124">
        <v>5527.7307836361488</v>
      </c>
      <c r="BA16" s="124">
        <v>5069.2222377290673</v>
      </c>
      <c r="BB16" s="124">
        <v>5880.7578111403236</v>
      </c>
      <c r="BC16" s="124">
        <v>4969.4639540068738</v>
      </c>
      <c r="BD16" s="124">
        <v>5377.7446771125487</v>
      </c>
      <c r="BE16" s="124">
        <v>5070.0344460146453</v>
      </c>
      <c r="BF16" s="124">
        <v>624.76951793000001</v>
      </c>
      <c r="BG16" s="124">
        <v>453.23100503078462</v>
      </c>
      <c r="BH16" s="124">
        <v>485.6932491282052</v>
      </c>
      <c r="BI16" s="124">
        <v>5765.1627211518507</v>
      </c>
      <c r="BJ16" s="124">
        <v>6191.939689322041</v>
      </c>
      <c r="BK16" s="124">
        <v>6575.0551768638607</v>
      </c>
      <c r="BL16" s="124">
        <v>6237.4793155257612</v>
      </c>
      <c r="BM16" s="124">
        <v>6078.5098215073831</v>
      </c>
      <c r="BN16" s="124">
        <v>6694.3312240294426</v>
      </c>
      <c r="BO16" s="124">
        <v>2396.3632425599899</v>
      </c>
      <c r="BP16" s="124">
        <v>2575.7769993118868</v>
      </c>
      <c r="BQ16" s="124">
        <v>2241.2322344527283</v>
      </c>
      <c r="BR16" s="124">
        <v>422.48948140955218</v>
      </c>
      <c r="BS16" s="124">
        <v>489.95880422730545</v>
      </c>
      <c r="BT16" s="124">
        <v>380.32450141453302</v>
      </c>
      <c r="BU16" s="124">
        <v>1830.0645255175152</v>
      </c>
      <c r="BV16" s="124">
        <v>2686.019267611071</v>
      </c>
      <c r="BW16" s="124">
        <v>2226.9949798958328</v>
      </c>
      <c r="BX16" s="124">
        <v>2445.3194142264515</v>
      </c>
      <c r="BY16" s="124">
        <v>2196.0450621852979</v>
      </c>
      <c r="BZ16" s="124">
        <v>2125.9924339384884</v>
      </c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</row>
    <row r="17" spans="1:90" s="62" customFormat="1" ht="30" x14ac:dyDescent="0.25">
      <c r="A17" s="120"/>
      <c r="B17" s="60" t="s">
        <v>33</v>
      </c>
      <c r="C17" s="120" t="s">
        <v>34</v>
      </c>
      <c r="D17" s="124">
        <v>233.16628650015559</v>
      </c>
      <c r="E17" s="124">
        <v>230.67309635644634</v>
      </c>
      <c r="F17" s="124">
        <v>213.79836360603602</v>
      </c>
      <c r="G17" s="124">
        <v>231.73891376443271</v>
      </c>
      <c r="H17" s="124">
        <v>215.62876839689835</v>
      </c>
      <c r="I17" s="124">
        <v>201.99982423419812</v>
      </c>
      <c r="J17" s="124">
        <v>351.53191866044244</v>
      </c>
      <c r="K17" s="124">
        <v>364.00526371966794</v>
      </c>
      <c r="L17" s="124">
        <v>371.49140287298025</v>
      </c>
      <c r="M17" s="124">
        <v>263.86529903183458</v>
      </c>
      <c r="N17" s="124">
        <v>272.49147236931191</v>
      </c>
      <c r="O17" s="124">
        <v>277.10046171764401</v>
      </c>
      <c r="P17" s="124">
        <v>290.59505294165939</v>
      </c>
      <c r="Q17" s="124">
        <v>290.31771568851462</v>
      </c>
      <c r="R17" s="124">
        <v>305.80040052033945</v>
      </c>
      <c r="S17" s="124">
        <v>0</v>
      </c>
      <c r="T17" s="124">
        <v>182.22752013973391</v>
      </c>
      <c r="U17" s="124">
        <v>168.80055780099235</v>
      </c>
      <c r="V17" s="124">
        <v>242.4627592726078</v>
      </c>
      <c r="W17" s="124">
        <v>240.54198629418642</v>
      </c>
      <c r="X17" s="124">
        <v>238.99701428820177</v>
      </c>
      <c r="Y17" s="124">
        <v>240.19001642109151</v>
      </c>
      <c r="Z17" s="124">
        <v>232.42889905892116</v>
      </c>
      <c r="AA17" s="124">
        <v>241.60014141558281</v>
      </c>
      <c r="AB17" s="124">
        <v>235.57319628353667</v>
      </c>
      <c r="AC17" s="124">
        <v>250.4261218946296</v>
      </c>
      <c r="AD17" s="124">
        <v>245.59933300910163</v>
      </c>
      <c r="AE17" s="124">
        <v>265.55962662368728</v>
      </c>
      <c r="AF17" s="124">
        <v>244.60266663024407</v>
      </c>
      <c r="AG17" s="124">
        <v>270.60068912109949</v>
      </c>
      <c r="AH17" s="124">
        <v>202.50478824293754</v>
      </c>
      <c r="AI17" s="124">
        <v>204.06142821785096</v>
      </c>
      <c r="AJ17" s="124">
        <v>214.59983794763107</v>
      </c>
      <c r="AK17" s="124">
        <v>274.93830362381931</v>
      </c>
      <c r="AL17" s="124">
        <v>294.17837124528216</v>
      </c>
      <c r="AM17" s="124">
        <v>269.99698737412075</v>
      </c>
      <c r="AN17" s="124">
        <v>254.99760210065475</v>
      </c>
      <c r="AO17" s="124">
        <v>247.78563244502709</v>
      </c>
      <c r="AP17" s="124">
        <v>254.70009167596757</v>
      </c>
      <c r="AQ17" s="124">
        <v>228.09795782864151</v>
      </c>
      <c r="AR17" s="124">
        <v>228.50451917185131</v>
      </c>
      <c r="AS17" s="124">
        <v>228.9991484871764</v>
      </c>
      <c r="AT17" s="124">
        <v>204.69188518596155</v>
      </c>
      <c r="AU17" s="124">
        <v>210.01895680256965</v>
      </c>
      <c r="AV17" s="124">
        <v>204.60074850460342</v>
      </c>
      <c r="AW17" s="124">
        <v>229.79400486175325</v>
      </c>
      <c r="AX17" s="124">
        <v>214.22634681353819</v>
      </c>
      <c r="AY17" s="124">
        <v>216.403788420902</v>
      </c>
      <c r="AZ17" s="124">
        <v>254.62014667361788</v>
      </c>
      <c r="BA17" s="124">
        <v>243.76921287283858</v>
      </c>
      <c r="BB17" s="124">
        <v>255.09985480147739</v>
      </c>
      <c r="BC17" s="124">
        <v>227.66609476943319</v>
      </c>
      <c r="BD17" s="124">
        <v>234.72614774625592</v>
      </c>
      <c r="BE17" s="124">
        <v>226.29805605154823</v>
      </c>
      <c r="BF17" s="124">
        <v>282.14839325210323</v>
      </c>
      <c r="BG17" s="124">
        <v>273.92029639435077</v>
      </c>
      <c r="BH17" s="124">
        <v>226.30075778654316</v>
      </c>
      <c r="BI17" s="124">
        <v>235.04915696538947</v>
      </c>
      <c r="BJ17" s="124">
        <v>232.96758407253037</v>
      </c>
      <c r="BK17" s="124">
        <v>243.80009761129642</v>
      </c>
      <c r="BL17" s="124">
        <v>238.03056126015306</v>
      </c>
      <c r="BM17" s="124">
        <v>238.1035772055892</v>
      </c>
      <c r="BN17" s="124">
        <v>242.70003611349063</v>
      </c>
      <c r="BO17" s="124">
        <v>204.71240296082328</v>
      </c>
      <c r="BP17" s="124">
        <v>219.129005683446</v>
      </c>
      <c r="BQ17" s="124">
        <v>212.2983639597133</v>
      </c>
      <c r="BR17" s="124">
        <v>175.83584245609765</v>
      </c>
      <c r="BS17" s="124">
        <v>183.93414698890302</v>
      </c>
      <c r="BT17" s="124">
        <v>172.19995211201433</v>
      </c>
      <c r="BU17" s="124">
        <v>210.98840985689071</v>
      </c>
      <c r="BV17" s="124">
        <v>210.9194433947022</v>
      </c>
      <c r="BW17" s="124">
        <v>215.09993472090241</v>
      </c>
      <c r="BX17" s="124">
        <v>219.59408155921992</v>
      </c>
      <c r="BY17" s="124">
        <v>223.67220814411539</v>
      </c>
      <c r="BZ17" s="124">
        <v>215.09964526328667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</row>
    <row r="18" spans="1:90" s="62" customFormat="1" x14ac:dyDescent="0.25">
      <c r="A18" s="120" t="s">
        <v>35</v>
      </c>
      <c r="B18" s="60" t="s">
        <v>36</v>
      </c>
      <c r="C18" s="120" t="s">
        <v>22</v>
      </c>
      <c r="D18" s="124">
        <v>1082.903579878755</v>
      </c>
      <c r="E18" s="124">
        <v>1009.1100402221764</v>
      </c>
      <c r="F18" s="124">
        <v>1189.699665297969</v>
      </c>
      <c r="G18" s="124">
        <v>211.02410707899611</v>
      </c>
      <c r="H18" s="124">
        <v>209.61297791030586</v>
      </c>
      <c r="I18" s="124">
        <v>223.28750155195127</v>
      </c>
      <c r="J18" s="124">
        <v>34.758789617403927</v>
      </c>
      <c r="K18" s="124">
        <v>41.090887243782369</v>
      </c>
      <c r="L18" s="124">
        <v>42.569722598066662</v>
      </c>
      <c r="M18" s="124">
        <v>2006.8587595210399</v>
      </c>
      <c r="N18" s="124">
        <v>1976.4600098661945</v>
      </c>
      <c r="O18" s="124">
        <v>2002.4665576331654</v>
      </c>
      <c r="P18" s="124">
        <v>900.8021778855134</v>
      </c>
      <c r="Q18" s="124">
        <v>890.95735232698553</v>
      </c>
      <c r="R18" s="124">
        <v>952.66806631789336</v>
      </c>
      <c r="S18" s="124">
        <v>0</v>
      </c>
      <c r="T18" s="124">
        <v>17.786718109060914</v>
      </c>
      <c r="U18" s="124">
        <v>31.553285329762062</v>
      </c>
      <c r="V18" s="124">
        <v>1709.3187725929067</v>
      </c>
      <c r="W18" s="124">
        <v>1696.7877278153255</v>
      </c>
      <c r="X18" s="124">
        <v>1735.5774897402796</v>
      </c>
      <c r="Y18" s="124">
        <v>2186.6974924278475</v>
      </c>
      <c r="Z18" s="124">
        <v>2220.943589713042</v>
      </c>
      <c r="AA18" s="124">
        <v>2350.3941333862294</v>
      </c>
      <c r="AB18" s="124">
        <v>251.88400401637693</v>
      </c>
      <c r="AC18" s="124">
        <v>225.92878873531436</v>
      </c>
      <c r="AD18" s="124">
        <v>247.58061864102569</v>
      </c>
      <c r="AE18" s="124">
        <v>1888.4826534477304</v>
      </c>
      <c r="AF18" s="124">
        <v>1877.6726049428041</v>
      </c>
      <c r="AG18" s="124">
        <v>2010.7387228264788</v>
      </c>
      <c r="AH18" s="124">
        <v>356.57848873514217</v>
      </c>
      <c r="AI18" s="124">
        <v>446.01184080602411</v>
      </c>
      <c r="AJ18" s="124">
        <v>454.07943321025596</v>
      </c>
      <c r="AK18" s="124">
        <v>422.24268113603637</v>
      </c>
      <c r="AL18" s="124">
        <v>434.7090909419004</v>
      </c>
      <c r="AM18" s="124">
        <v>467.75158502984277</v>
      </c>
      <c r="AN18" s="124">
        <v>3501.7358351826751</v>
      </c>
      <c r="AO18" s="124">
        <v>3567.3279513272846</v>
      </c>
      <c r="AP18" s="124">
        <v>3607.4880269668356</v>
      </c>
      <c r="AQ18" s="124">
        <v>5.4571641451893811</v>
      </c>
      <c r="AR18" s="124">
        <v>0</v>
      </c>
      <c r="AS18" s="124">
        <v>0</v>
      </c>
      <c r="AT18" s="124">
        <v>7021.1451885529923</v>
      </c>
      <c r="AU18" s="124">
        <v>6450.6362803411848</v>
      </c>
      <c r="AV18" s="124">
        <v>7020.5856820635518</v>
      </c>
      <c r="AW18" s="124">
        <v>474.59152500747859</v>
      </c>
      <c r="AX18" s="124">
        <v>805.47831840834488</v>
      </c>
      <c r="AY18" s="124">
        <v>673.53481889657405</v>
      </c>
      <c r="AZ18" s="124">
        <v>6140.418863861345</v>
      </c>
      <c r="BA18" s="124">
        <v>6283.805678802024</v>
      </c>
      <c r="BB18" s="124">
        <v>6460.4150397090416</v>
      </c>
      <c r="BC18" s="124">
        <v>5867.0833204506498</v>
      </c>
      <c r="BD18" s="124">
        <v>5796.8855910673174</v>
      </c>
      <c r="BE18" s="124">
        <v>5884.1258192823943</v>
      </c>
      <c r="BF18" s="124">
        <v>338.40589119247625</v>
      </c>
      <c r="BG18" s="124">
        <v>228.83360304346337</v>
      </c>
      <c r="BH18" s="124">
        <v>475.83804235042732</v>
      </c>
      <c r="BI18" s="124">
        <v>5590.6388116490589</v>
      </c>
      <c r="BJ18" s="124">
        <v>5610.7214446954795</v>
      </c>
      <c r="BK18" s="124">
        <v>5600.8645102441833</v>
      </c>
      <c r="BL18" s="124">
        <v>5800.6213834873834</v>
      </c>
      <c r="BM18" s="124">
        <v>5784.8336946012023</v>
      </c>
      <c r="BN18" s="124">
        <v>6347.6412164666899</v>
      </c>
      <c r="BO18" s="124">
        <v>327.14185071686734</v>
      </c>
      <c r="BP18" s="124">
        <v>228.09797317976336</v>
      </c>
      <c r="BQ18" s="124">
        <v>313.10344228205167</v>
      </c>
      <c r="BR18" s="124">
        <v>1279.9837486707643</v>
      </c>
      <c r="BS18" s="124">
        <v>1191.2551202553382</v>
      </c>
      <c r="BT18" s="124">
        <v>985.73326387179486</v>
      </c>
      <c r="BU18" s="124">
        <v>574.88409235248469</v>
      </c>
      <c r="BV18" s="124">
        <v>732.12189044315846</v>
      </c>
      <c r="BW18" s="124">
        <v>816.76084487692333</v>
      </c>
      <c r="BX18" s="124">
        <v>579.93607016938859</v>
      </c>
      <c r="BY18" s="124">
        <v>475.37934628585072</v>
      </c>
      <c r="BZ18" s="124">
        <v>658.57584358427403</v>
      </c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</row>
    <row r="19" spans="1:90" s="62" customFormat="1" ht="30" x14ac:dyDescent="0.25">
      <c r="A19" s="120"/>
      <c r="B19" s="60" t="s">
        <v>37</v>
      </c>
      <c r="C19" s="120" t="s">
        <v>38</v>
      </c>
      <c r="D19" s="124">
        <v>164.07852242760239</v>
      </c>
      <c r="E19" s="124">
        <v>163.62578219384255</v>
      </c>
      <c r="F19" s="124">
        <v>165.30013241469706</v>
      </c>
      <c r="G19" s="124">
        <v>186.82550862262801</v>
      </c>
      <c r="H19" s="124">
        <v>185.77476246355423</v>
      </c>
      <c r="I19" s="124">
        <v>183.50392533743377</v>
      </c>
      <c r="J19" s="124">
        <v>155.78418977557115</v>
      </c>
      <c r="K19" s="124">
        <v>158.5621139327385</v>
      </c>
      <c r="L19" s="124">
        <v>156.89891092553933</v>
      </c>
      <c r="M19" s="124">
        <v>169.34526163238368</v>
      </c>
      <c r="N19" s="124">
        <v>169.02509556604898</v>
      </c>
      <c r="O19" s="124">
        <v>169.59868701901487</v>
      </c>
      <c r="P19" s="124">
        <v>166.44251693925986</v>
      </c>
      <c r="Q19" s="124">
        <v>166.61490353258873</v>
      </c>
      <c r="R19" s="124">
        <v>165.39964194241639</v>
      </c>
      <c r="S19" s="124">
        <v>0</v>
      </c>
      <c r="T19" s="124">
        <v>146.33140972794726</v>
      </c>
      <c r="U19" s="124">
        <v>146.30481105362887</v>
      </c>
      <c r="V19" s="124">
        <v>166.93064800067003</v>
      </c>
      <c r="W19" s="124">
        <v>166.00125483769014</v>
      </c>
      <c r="X19" s="124">
        <v>165.79708165486571</v>
      </c>
      <c r="Y19" s="124">
        <v>166.35219055858798</v>
      </c>
      <c r="Z19" s="124">
        <v>166.73645615104886</v>
      </c>
      <c r="AA19" s="124">
        <v>166.50016849186071</v>
      </c>
      <c r="AB19" s="124">
        <v>145.29649024190616</v>
      </c>
      <c r="AC19" s="124">
        <v>146.8938611393302</v>
      </c>
      <c r="AD19" s="124">
        <v>146.40064707468321</v>
      </c>
      <c r="AE19" s="124">
        <v>165.38850512943955</v>
      </c>
      <c r="AF19" s="124">
        <v>167.08903248115129</v>
      </c>
      <c r="AG19" s="124">
        <v>165.39975037995845</v>
      </c>
      <c r="AH19" s="124">
        <v>147.84802439123428</v>
      </c>
      <c r="AI19" s="124">
        <v>149.70251796255397</v>
      </c>
      <c r="AJ19" s="124">
        <v>147.30052203156421</v>
      </c>
      <c r="AK19" s="124">
        <v>192.97060318701384</v>
      </c>
      <c r="AL19" s="124">
        <v>193.93964514173865</v>
      </c>
      <c r="AM19" s="124">
        <v>196.50088336267942</v>
      </c>
      <c r="AN19" s="124">
        <v>169.00342860242637</v>
      </c>
      <c r="AO19" s="124">
        <v>169.63354256689064</v>
      </c>
      <c r="AP19" s="124">
        <v>168.2999748918032</v>
      </c>
      <c r="AQ19" s="124">
        <v>146.65905197030267</v>
      </c>
      <c r="AR19" s="124">
        <v>0</v>
      </c>
      <c r="AS19" s="124">
        <v>0</v>
      </c>
      <c r="AT19" s="124">
        <v>163.36896007621544</v>
      </c>
      <c r="AU19" s="124">
        <v>163.13301074668158</v>
      </c>
      <c r="AV19" s="124">
        <v>163.49994460828938</v>
      </c>
      <c r="AW19" s="124">
        <v>147.2719931692271</v>
      </c>
      <c r="AX19" s="124">
        <v>148.07393637994991</v>
      </c>
      <c r="AY19" s="124">
        <v>147.2000555288418</v>
      </c>
      <c r="AZ19" s="124">
        <v>170.46048819294722</v>
      </c>
      <c r="BA19" s="124">
        <v>168.92492461286571</v>
      </c>
      <c r="BB19" s="124">
        <v>169.60010279410349</v>
      </c>
      <c r="BC19" s="124">
        <v>164.76850858235571</v>
      </c>
      <c r="BD19" s="124">
        <v>165.10282032703557</v>
      </c>
      <c r="BE19" s="124">
        <v>165.29998794738003</v>
      </c>
      <c r="BF19" s="124">
        <v>164.74667203159197</v>
      </c>
      <c r="BG19" s="124">
        <v>166.98139449334761</v>
      </c>
      <c r="BH19" s="124">
        <v>165.29967304529529</v>
      </c>
      <c r="BI19" s="124">
        <v>166.30941187825397</v>
      </c>
      <c r="BJ19" s="124">
        <v>166.37479420892308</v>
      </c>
      <c r="BK19" s="124">
        <v>166.89986181950155</v>
      </c>
      <c r="BL19" s="124">
        <v>167.27200418150517</v>
      </c>
      <c r="BM19" s="124">
        <v>166.8090942620039</v>
      </c>
      <c r="BN19" s="124">
        <v>167.50000406232522</v>
      </c>
      <c r="BO19" s="124">
        <v>148.55958927517324</v>
      </c>
      <c r="BP19" s="124">
        <v>147.75433495494133</v>
      </c>
      <c r="BQ19" s="124">
        <v>150.99941713449294</v>
      </c>
      <c r="BR19" s="124">
        <v>158.51858057356446</v>
      </c>
      <c r="BS19" s="124">
        <v>159.8004569866342</v>
      </c>
      <c r="BT19" s="124">
        <v>158.19976670842868</v>
      </c>
      <c r="BU19" s="124">
        <v>146.52432737471412</v>
      </c>
      <c r="BV19" s="124">
        <v>145.86305118824879</v>
      </c>
      <c r="BW19" s="124">
        <v>149.70026014225502</v>
      </c>
      <c r="BX19" s="124">
        <v>147.92289004762949</v>
      </c>
      <c r="BY19" s="124">
        <v>146.65981878508774</v>
      </c>
      <c r="BZ19" s="124">
        <v>149.70051758495654</v>
      </c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</row>
    <row r="20" spans="1:90" s="61" customFormat="1" ht="48.75" customHeight="1" x14ac:dyDescent="0.25">
      <c r="A20" s="120"/>
      <c r="B20" s="60" t="s">
        <v>39</v>
      </c>
      <c r="C20" s="120"/>
      <c r="D20" s="63" t="s">
        <v>91</v>
      </c>
      <c r="E20" s="63" t="s">
        <v>250</v>
      </c>
      <c r="F20" s="63" t="s">
        <v>250</v>
      </c>
      <c r="G20" s="63" t="s">
        <v>91</v>
      </c>
      <c r="H20" s="63" t="s">
        <v>250</v>
      </c>
      <c r="I20" s="176" t="s">
        <v>250</v>
      </c>
      <c r="J20" s="63" t="s">
        <v>91</v>
      </c>
      <c r="K20" s="63" t="s">
        <v>250</v>
      </c>
      <c r="L20" s="176" t="s">
        <v>250</v>
      </c>
      <c r="M20" s="63" t="s">
        <v>91</v>
      </c>
      <c r="N20" s="63" t="s">
        <v>250</v>
      </c>
      <c r="O20" s="176" t="s">
        <v>250</v>
      </c>
      <c r="P20" s="63" t="s">
        <v>91</v>
      </c>
      <c r="Q20" s="63" t="s">
        <v>250</v>
      </c>
      <c r="R20" s="176" t="s">
        <v>250</v>
      </c>
      <c r="S20" s="63" t="s">
        <v>91</v>
      </c>
      <c r="T20" s="63" t="s">
        <v>250</v>
      </c>
      <c r="U20" s="176" t="s">
        <v>250</v>
      </c>
      <c r="V20" s="63" t="s">
        <v>91</v>
      </c>
      <c r="W20" s="63" t="s">
        <v>250</v>
      </c>
      <c r="X20" s="176" t="s">
        <v>250</v>
      </c>
      <c r="Y20" s="63" t="s">
        <v>91</v>
      </c>
      <c r="Z20" s="63" t="s">
        <v>250</v>
      </c>
      <c r="AA20" s="176" t="s">
        <v>250</v>
      </c>
      <c r="AB20" s="63" t="s">
        <v>91</v>
      </c>
      <c r="AC20" s="63" t="s">
        <v>250</v>
      </c>
      <c r="AD20" s="176" t="s">
        <v>250</v>
      </c>
      <c r="AE20" s="63" t="s">
        <v>91</v>
      </c>
      <c r="AF20" s="63" t="s">
        <v>250</v>
      </c>
      <c r="AG20" s="176" t="s">
        <v>250</v>
      </c>
      <c r="AH20" s="63" t="s">
        <v>91</v>
      </c>
      <c r="AI20" s="63" t="s">
        <v>250</v>
      </c>
      <c r="AJ20" s="176" t="s">
        <v>250</v>
      </c>
      <c r="AK20" s="63" t="s">
        <v>91</v>
      </c>
      <c r="AL20" s="63" t="s">
        <v>250</v>
      </c>
      <c r="AM20" s="176" t="s">
        <v>250</v>
      </c>
      <c r="AN20" s="63" t="s">
        <v>91</v>
      </c>
      <c r="AO20" s="63" t="s">
        <v>250</v>
      </c>
      <c r="AP20" s="176" t="s">
        <v>250</v>
      </c>
      <c r="AQ20" s="63" t="s">
        <v>91</v>
      </c>
      <c r="AR20" s="63" t="s">
        <v>250</v>
      </c>
      <c r="AS20" s="176" t="s">
        <v>250</v>
      </c>
      <c r="AT20" s="63" t="s">
        <v>91</v>
      </c>
      <c r="AU20" s="63" t="s">
        <v>250</v>
      </c>
      <c r="AV20" s="176" t="s">
        <v>250</v>
      </c>
      <c r="AW20" s="63" t="s">
        <v>91</v>
      </c>
      <c r="AX20" s="63" t="s">
        <v>250</v>
      </c>
      <c r="AY20" s="176" t="s">
        <v>250</v>
      </c>
      <c r="AZ20" s="63" t="s">
        <v>91</v>
      </c>
      <c r="BA20" s="63" t="s">
        <v>250</v>
      </c>
      <c r="BB20" s="176" t="s">
        <v>250</v>
      </c>
      <c r="BC20" s="63" t="s">
        <v>91</v>
      </c>
      <c r="BD20" s="63" t="s">
        <v>250</v>
      </c>
      <c r="BE20" s="176" t="s">
        <v>250</v>
      </c>
      <c r="BF20" s="63" t="s">
        <v>91</v>
      </c>
      <c r="BG20" s="63" t="s">
        <v>250</v>
      </c>
      <c r="BH20" s="176" t="s">
        <v>250</v>
      </c>
      <c r="BI20" s="63" t="s">
        <v>91</v>
      </c>
      <c r="BJ20" s="63" t="s">
        <v>250</v>
      </c>
      <c r="BK20" s="176" t="s">
        <v>250</v>
      </c>
      <c r="BL20" s="63" t="s">
        <v>91</v>
      </c>
      <c r="BM20" s="63" t="s">
        <v>250</v>
      </c>
      <c r="BN20" s="176" t="s">
        <v>250</v>
      </c>
      <c r="BO20" s="63" t="s">
        <v>91</v>
      </c>
      <c r="BP20" s="63" t="s">
        <v>250</v>
      </c>
      <c r="BQ20" s="176" t="s">
        <v>250</v>
      </c>
      <c r="BR20" s="63" t="s">
        <v>91</v>
      </c>
      <c r="BS20" s="63" t="s">
        <v>250</v>
      </c>
      <c r="BT20" s="176" t="s">
        <v>250</v>
      </c>
      <c r="BU20" s="63" t="s">
        <v>91</v>
      </c>
      <c r="BV20" s="63" t="s">
        <v>250</v>
      </c>
      <c r="BW20" s="176" t="s">
        <v>250</v>
      </c>
      <c r="BX20" s="63" t="s">
        <v>91</v>
      </c>
      <c r="BY20" s="63" t="s">
        <v>250</v>
      </c>
      <c r="BZ20" s="176" t="s">
        <v>250</v>
      </c>
    </row>
    <row r="21" spans="1:90" x14ac:dyDescent="0.25">
      <c r="A21" s="58" t="s">
        <v>40</v>
      </c>
      <c r="B21" s="2" t="s">
        <v>41</v>
      </c>
      <c r="C21" s="58" t="s">
        <v>22</v>
      </c>
      <c r="D21" s="130" t="s">
        <v>91</v>
      </c>
      <c r="E21" s="130" t="s">
        <v>91</v>
      </c>
      <c r="F21" s="130" t="s">
        <v>91</v>
      </c>
      <c r="G21" s="130" t="s">
        <v>91</v>
      </c>
      <c r="H21" s="130" t="s">
        <v>91</v>
      </c>
      <c r="I21" s="130" t="s">
        <v>91</v>
      </c>
      <c r="J21" s="130" t="s">
        <v>91</v>
      </c>
      <c r="K21" s="130" t="s">
        <v>91</v>
      </c>
      <c r="L21" s="130" t="s">
        <v>91</v>
      </c>
      <c r="M21" s="130" t="s">
        <v>91</v>
      </c>
      <c r="N21" s="130" t="s">
        <v>91</v>
      </c>
      <c r="O21" s="130" t="s">
        <v>91</v>
      </c>
      <c r="P21" s="130" t="s">
        <v>91</v>
      </c>
      <c r="Q21" s="130" t="s">
        <v>91</v>
      </c>
      <c r="R21" s="130" t="s">
        <v>91</v>
      </c>
      <c r="S21" s="130" t="s">
        <v>91</v>
      </c>
      <c r="T21" s="130" t="s">
        <v>91</v>
      </c>
      <c r="U21" s="130" t="s">
        <v>91</v>
      </c>
      <c r="V21" s="130" t="s">
        <v>91</v>
      </c>
      <c r="W21" s="130" t="s">
        <v>91</v>
      </c>
      <c r="X21" s="130" t="s">
        <v>91</v>
      </c>
      <c r="Y21" s="130" t="s">
        <v>91</v>
      </c>
      <c r="Z21" s="130" t="s">
        <v>91</v>
      </c>
      <c r="AA21" s="130" t="s">
        <v>91</v>
      </c>
      <c r="AB21" s="130" t="s">
        <v>91</v>
      </c>
      <c r="AC21" s="130" t="s">
        <v>91</v>
      </c>
      <c r="AD21" s="130" t="s">
        <v>91</v>
      </c>
      <c r="AE21" s="130" t="s">
        <v>91</v>
      </c>
      <c r="AF21" s="130" t="s">
        <v>91</v>
      </c>
      <c r="AG21" s="130" t="s">
        <v>91</v>
      </c>
      <c r="AH21" s="130" t="s">
        <v>91</v>
      </c>
      <c r="AI21" s="130" t="s">
        <v>91</v>
      </c>
      <c r="AJ21" s="130" t="s">
        <v>91</v>
      </c>
      <c r="AK21" s="130" t="s">
        <v>91</v>
      </c>
      <c r="AL21" s="130" t="s">
        <v>91</v>
      </c>
      <c r="AM21" s="130" t="s">
        <v>91</v>
      </c>
      <c r="AN21" s="130" t="s">
        <v>91</v>
      </c>
      <c r="AO21" s="130" t="s">
        <v>91</v>
      </c>
      <c r="AP21" s="130" t="s">
        <v>91</v>
      </c>
      <c r="AQ21" s="130" t="s">
        <v>91</v>
      </c>
      <c r="AR21" s="130" t="s">
        <v>91</v>
      </c>
      <c r="AS21" s="130" t="s">
        <v>91</v>
      </c>
      <c r="AT21" s="130" t="s">
        <v>91</v>
      </c>
      <c r="AU21" s="130" t="s">
        <v>91</v>
      </c>
      <c r="AV21" s="130" t="s">
        <v>91</v>
      </c>
      <c r="AW21" s="130" t="s">
        <v>91</v>
      </c>
      <c r="AX21" s="130" t="s">
        <v>91</v>
      </c>
      <c r="AY21" s="130" t="s">
        <v>91</v>
      </c>
      <c r="AZ21" s="130" t="s">
        <v>91</v>
      </c>
      <c r="BA21" s="130" t="s">
        <v>91</v>
      </c>
      <c r="BB21" s="130" t="s">
        <v>91</v>
      </c>
      <c r="BC21" s="130" t="s">
        <v>91</v>
      </c>
      <c r="BD21" s="130" t="s">
        <v>91</v>
      </c>
      <c r="BE21" s="130" t="s">
        <v>91</v>
      </c>
      <c r="BF21" s="130" t="s">
        <v>91</v>
      </c>
      <c r="BG21" s="130" t="s">
        <v>91</v>
      </c>
      <c r="BH21" s="130" t="s">
        <v>91</v>
      </c>
      <c r="BI21" s="130" t="s">
        <v>91</v>
      </c>
      <c r="BJ21" s="130" t="s">
        <v>91</v>
      </c>
      <c r="BK21" s="130" t="s">
        <v>91</v>
      </c>
      <c r="BL21" s="130" t="s">
        <v>91</v>
      </c>
      <c r="BM21" s="130" t="s">
        <v>91</v>
      </c>
      <c r="BN21" s="130" t="s">
        <v>91</v>
      </c>
      <c r="BO21" s="130" t="s">
        <v>91</v>
      </c>
      <c r="BP21" s="130" t="s">
        <v>91</v>
      </c>
      <c r="BQ21" s="130" t="s">
        <v>91</v>
      </c>
      <c r="BR21" s="130" t="s">
        <v>91</v>
      </c>
      <c r="BS21" s="130" t="s">
        <v>91</v>
      </c>
      <c r="BT21" s="130" t="s">
        <v>91</v>
      </c>
      <c r="BU21" s="130" t="s">
        <v>91</v>
      </c>
      <c r="BV21" s="130" t="s">
        <v>91</v>
      </c>
      <c r="BW21" s="130" t="s">
        <v>91</v>
      </c>
      <c r="BX21" s="130" t="s">
        <v>91</v>
      </c>
      <c r="BY21" s="130" t="s">
        <v>91</v>
      </c>
      <c r="BZ21" s="130" t="s">
        <v>91</v>
      </c>
    </row>
    <row r="22" spans="1:90" ht="45" x14ac:dyDescent="0.25">
      <c r="A22" s="58" t="s">
        <v>42</v>
      </c>
      <c r="B22" s="2" t="s">
        <v>43</v>
      </c>
      <c r="C22" s="58"/>
      <c r="D22" s="130" t="s">
        <v>91</v>
      </c>
      <c r="E22" s="130" t="s">
        <v>91</v>
      </c>
      <c r="F22" s="130" t="s">
        <v>91</v>
      </c>
      <c r="G22" s="130" t="s">
        <v>91</v>
      </c>
      <c r="H22" s="130" t="s">
        <v>91</v>
      </c>
      <c r="I22" s="130" t="s">
        <v>91</v>
      </c>
      <c r="J22" s="130" t="s">
        <v>91</v>
      </c>
      <c r="K22" s="130" t="s">
        <v>91</v>
      </c>
      <c r="L22" s="130" t="s">
        <v>91</v>
      </c>
      <c r="M22" s="130" t="s">
        <v>91</v>
      </c>
      <c r="N22" s="130" t="s">
        <v>91</v>
      </c>
      <c r="O22" s="130" t="s">
        <v>91</v>
      </c>
      <c r="P22" s="130" t="s">
        <v>91</v>
      </c>
      <c r="Q22" s="130" t="s">
        <v>91</v>
      </c>
      <c r="R22" s="130" t="s">
        <v>91</v>
      </c>
      <c r="S22" s="130" t="s">
        <v>91</v>
      </c>
      <c r="T22" s="130" t="s">
        <v>91</v>
      </c>
      <c r="U22" s="130" t="s">
        <v>91</v>
      </c>
      <c r="V22" s="130" t="s">
        <v>91</v>
      </c>
      <c r="W22" s="130" t="s">
        <v>91</v>
      </c>
      <c r="X22" s="130" t="s">
        <v>91</v>
      </c>
      <c r="Y22" s="130" t="s">
        <v>91</v>
      </c>
      <c r="Z22" s="130" t="s">
        <v>91</v>
      </c>
      <c r="AA22" s="130" t="s">
        <v>91</v>
      </c>
      <c r="AB22" s="130" t="s">
        <v>91</v>
      </c>
      <c r="AC22" s="130" t="s">
        <v>91</v>
      </c>
      <c r="AD22" s="130" t="s">
        <v>91</v>
      </c>
      <c r="AE22" s="130" t="s">
        <v>91</v>
      </c>
      <c r="AF22" s="130" t="s">
        <v>91</v>
      </c>
      <c r="AG22" s="130" t="s">
        <v>91</v>
      </c>
      <c r="AH22" s="130" t="s">
        <v>91</v>
      </c>
      <c r="AI22" s="130" t="s">
        <v>91</v>
      </c>
      <c r="AJ22" s="130" t="s">
        <v>91</v>
      </c>
      <c r="AK22" s="130" t="s">
        <v>91</v>
      </c>
      <c r="AL22" s="130" t="s">
        <v>91</v>
      </c>
      <c r="AM22" s="130" t="s">
        <v>91</v>
      </c>
      <c r="AN22" s="130" t="s">
        <v>91</v>
      </c>
      <c r="AO22" s="130" t="s">
        <v>91</v>
      </c>
      <c r="AP22" s="130" t="s">
        <v>91</v>
      </c>
      <c r="AQ22" s="130" t="s">
        <v>91</v>
      </c>
      <c r="AR22" s="130" t="s">
        <v>91</v>
      </c>
      <c r="AS22" s="130" t="s">
        <v>91</v>
      </c>
      <c r="AT22" s="130" t="s">
        <v>91</v>
      </c>
      <c r="AU22" s="130" t="s">
        <v>91</v>
      </c>
      <c r="AV22" s="130" t="s">
        <v>91</v>
      </c>
      <c r="AW22" s="130" t="s">
        <v>91</v>
      </c>
      <c r="AX22" s="130" t="s">
        <v>91</v>
      </c>
      <c r="AY22" s="130" t="s">
        <v>91</v>
      </c>
      <c r="AZ22" s="130" t="s">
        <v>91</v>
      </c>
      <c r="BA22" s="130" t="s">
        <v>91</v>
      </c>
      <c r="BB22" s="130" t="s">
        <v>91</v>
      </c>
      <c r="BC22" s="130" t="s">
        <v>91</v>
      </c>
      <c r="BD22" s="130" t="s">
        <v>91</v>
      </c>
      <c r="BE22" s="130" t="s">
        <v>91</v>
      </c>
      <c r="BF22" s="130" t="s">
        <v>91</v>
      </c>
      <c r="BG22" s="130" t="s">
        <v>91</v>
      </c>
      <c r="BH22" s="130" t="s">
        <v>91</v>
      </c>
      <c r="BI22" s="130" t="s">
        <v>91</v>
      </c>
      <c r="BJ22" s="130" t="s">
        <v>91</v>
      </c>
      <c r="BK22" s="130" t="s">
        <v>91</v>
      </c>
      <c r="BL22" s="130" t="s">
        <v>91</v>
      </c>
      <c r="BM22" s="130" t="s">
        <v>91</v>
      </c>
      <c r="BN22" s="130" t="s">
        <v>91</v>
      </c>
      <c r="BO22" s="130" t="s">
        <v>91</v>
      </c>
      <c r="BP22" s="130" t="s">
        <v>91</v>
      </c>
      <c r="BQ22" s="130" t="s">
        <v>91</v>
      </c>
      <c r="BR22" s="130" t="s">
        <v>91</v>
      </c>
      <c r="BS22" s="130" t="s">
        <v>91</v>
      </c>
      <c r="BT22" s="130" t="s">
        <v>91</v>
      </c>
      <c r="BU22" s="130" t="s">
        <v>91</v>
      </c>
      <c r="BV22" s="130" t="s">
        <v>91</v>
      </c>
      <c r="BW22" s="130" t="s">
        <v>91</v>
      </c>
      <c r="BX22" s="130" t="s">
        <v>91</v>
      </c>
      <c r="BY22" s="130" t="s">
        <v>91</v>
      </c>
      <c r="BZ22" s="130" t="s">
        <v>91</v>
      </c>
    </row>
    <row r="23" spans="1:90" ht="15" customHeight="1" x14ac:dyDescent="0.25">
      <c r="A23" s="58" t="s">
        <v>44</v>
      </c>
      <c r="B23" s="2" t="s">
        <v>45</v>
      </c>
      <c r="C23" s="58" t="s">
        <v>46</v>
      </c>
      <c r="D23" s="130" t="s">
        <v>91</v>
      </c>
      <c r="E23" s="130" t="s">
        <v>91</v>
      </c>
      <c r="F23" s="130" t="s">
        <v>91</v>
      </c>
      <c r="G23" s="130" t="s">
        <v>91</v>
      </c>
      <c r="H23" s="130" t="s">
        <v>91</v>
      </c>
      <c r="I23" s="130" t="s">
        <v>91</v>
      </c>
      <c r="J23" s="130" t="s">
        <v>91</v>
      </c>
      <c r="K23" s="130" t="s">
        <v>91</v>
      </c>
      <c r="L23" s="130" t="s">
        <v>91</v>
      </c>
      <c r="M23" s="130" t="s">
        <v>91</v>
      </c>
      <c r="N23" s="130" t="s">
        <v>91</v>
      </c>
      <c r="O23" s="130" t="s">
        <v>91</v>
      </c>
      <c r="P23" s="130" t="s">
        <v>91</v>
      </c>
      <c r="Q23" s="130" t="s">
        <v>91</v>
      </c>
      <c r="R23" s="130" t="s">
        <v>91</v>
      </c>
      <c r="S23" s="130" t="s">
        <v>91</v>
      </c>
      <c r="T23" s="130" t="s">
        <v>91</v>
      </c>
      <c r="U23" s="130" t="s">
        <v>91</v>
      </c>
      <c r="V23" s="130" t="s">
        <v>91</v>
      </c>
      <c r="W23" s="130" t="s">
        <v>91</v>
      </c>
      <c r="X23" s="130" t="s">
        <v>91</v>
      </c>
      <c r="Y23" s="130" t="s">
        <v>91</v>
      </c>
      <c r="Z23" s="130" t="s">
        <v>91</v>
      </c>
      <c r="AA23" s="130" t="s">
        <v>91</v>
      </c>
      <c r="AB23" s="130" t="s">
        <v>91</v>
      </c>
      <c r="AC23" s="130" t="s">
        <v>91</v>
      </c>
      <c r="AD23" s="130" t="s">
        <v>91</v>
      </c>
      <c r="AE23" s="130" t="s">
        <v>91</v>
      </c>
      <c r="AF23" s="130" t="s">
        <v>91</v>
      </c>
      <c r="AG23" s="130" t="s">
        <v>91</v>
      </c>
      <c r="AH23" s="130" t="s">
        <v>91</v>
      </c>
      <c r="AI23" s="130" t="s">
        <v>91</v>
      </c>
      <c r="AJ23" s="130" t="s">
        <v>91</v>
      </c>
      <c r="AK23" s="130" t="s">
        <v>91</v>
      </c>
      <c r="AL23" s="130" t="s">
        <v>91</v>
      </c>
      <c r="AM23" s="130" t="s">
        <v>91</v>
      </c>
      <c r="AN23" s="130" t="s">
        <v>91</v>
      </c>
      <c r="AO23" s="130" t="s">
        <v>91</v>
      </c>
      <c r="AP23" s="130" t="s">
        <v>91</v>
      </c>
      <c r="AQ23" s="130" t="s">
        <v>91</v>
      </c>
      <c r="AR23" s="130" t="s">
        <v>91</v>
      </c>
      <c r="AS23" s="130" t="s">
        <v>91</v>
      </c>
      <c r="AT23" s="130" t="s">
        <v>91</v>
      </c>
      <c r="AU23" s="130" t="s">
        <v>91</v>
      </c>
      <c r="AV23" s="130" t="s">
        <v>91</v>
      </c>
      <c r="AW23" s="130" t="s">
        <v>91</v>
      </c>
      <c r="AX23" s="130" t="s">
        <v>91</v>
      </c>
      <c r="AY23" s="130" t="s">
        <v>91</v>
      </c>
      <c r="AZ23" s="130" t="s">
        <v>91</v>
      </c>
      <c r="BA23" s="130" t="s">
        <v>91</v>
      </c>
      <c r="BB23" s="130" t="s">
        <v>91</v>
      </c>
      <c r="BC23" s="130" t="s">
        <v>91</v>
      </c>
      <c r="BD23" s="130" t="s">
        <v>91</v>
      </c>
      <c r="BE23" s="130" t="s">
        <v>91</v>
      </c>
      <c r="BF23" s="130" t="s">
        <v>91</v>
      </c>
      <c r="BG23" s="130" t="s">
        <v>91</v>
      </c>
      <c r="BH23" s="130" t="s">
        <v>91</v>
      </c>
      <c r="BI23" s="130" t="s">
        <v>91</v>
      </c>
      <c r="BJ23" s="130" t="s">
        <v>91</v>
      </c>
      <c r="BK23" s="130" t="s">
        <v>91</v>
      </c>
      <c r="BL23" s="130" t="s">
        <v>91</v>
      </c>
      <c r="BM23" s="130" t="s">
        <v>91</v>
      </c>
      <c r="BN23" s="130" t="s">
        <v>91</v>
      </c>
      <c r="BO23" s="130" t="s">
        <v>91</v>
      </c>
      <c r="BP23" s="130" t="s">
        <v>91</v>
      </c>
      <c r="BQ23" s="130" t="s">
        <v>91</v>
      </c>
      <c r="BR23" s="130" t="s">
        <v>91</v>
      </c>
      <c r="BS23" s="130" t="s">
        <v>91</v>
      </c>
      <c r="BT23" s="130" t="s">
        <v>91</v>
      </c>
      <c r="BU23" s="130" t="s">
        <v>91</v>
      </c>
      <c r="BV23" s="130" t="s">
        <v>91</v>
      </c>
      <c r="BW23" s="130" t="s">
        <v>91</v>
      </c>
      <c r="BX23" s="130" t="s">
        <v>91</v>
      </c>
      <c r="BY23" s="130" t="s">
        <v>91</v>
      </c>
      <c r="BZ23" s="130" t="s">
        <v>91</v>
      </c>
    </row>
    <row r="24" spans="1:90" ht="30" x14ac:dyDescent="0.25">
      <c r="A24" s="58" t="s">
        <v>47</v>
      </c>
      <c r="B24" s="2" t="s">
        <v>48</v>
      </c>
      <c r="C24" s="74" t="s">
        <v>49</v>
      </c>
      <c r="D24" s="130" t="s">
        <v>91</v>
      </c>
      <c r="E24" s="130" t="s">
        <v>91</v>
      </c>
      <c r="F24" s="130" t="s">
        <v>91</v>
      </c>
      <c r="G24" s="130" t="s">
        <v>91</v>
      </c>
      <c r="H24" s="130" t="s">
        <v>91</v>
      </c>
      <c r="I24" s="130" t="s">
        <v>91</v>
      </c>
      <c r="J24" s="130" t="s">
        <v>91</v>
      </c>
      <c r="K24" s="130" t="s">
        <v>91</v>
      </c>
      <c r="L24" s="130" t="s">
        <v>91</v>
      </c>
      <c r="M24" s="130" t="s">
        <v>91</v>
      </c>
      <c r="N24" s="130" t="s">
        <v>91</v>
      </c>
      <c r="O24" s="130" t="s">
        <v>91</v>
      </c>
      <c r="P24" s="130" t="s">
        <v>91</v>
      </c>
      <c r="Q24" s="130" t="s">
        <v>91</v>
      </c>
      <c r="R24" s="130" t="s">
        <v>91</v>
      </c>
      <c r="S24" s="130" t="s">
        <v>91</v>
      </c>
      <c r="T24" s="130" t="s">
        <v>91</v>
      </c>
      <c r="U24" s="130" t="s">
        <v>91</v>
      </c>
      <c r="V24" s="130" t="s">
        <v>91</v>
      </c>
      <c r="W24" s="130" t="s">
        <v>91</v>
      </c>
      <c r="X24" s="130" t="s">
        <v>91</v>
      </c>
      <c r="Y24" s="130" t="s">
        <v>91</v>
      </c>
      <c r="Z24" s="130" t="s">
        <v>91</v>
      </c>
      <c r="AA24" s="130" t="s">
        <v>91</v>
      </c>
      <c r="AB24" s="130" t="s">
        <v>91</v>
      </c>
      <c r="AC24" s="130" t="s">
        <v>91</v>
      </c>
      <c r="AD24" s="130" t="s">
        <v>91</v>
      </c>
      <c r="AE24" s="130" t="s">
        <v>91</v>
      </c>
      <c r="AF24" s="130" t="s">
        <v>91</v>
      </c>
      <c r="AG24" s="130" t="s">
        <v>91</v>
      </c>
      <c r="AH24" s="130" t="s">
        <v>91</v>
      </c>
      <c r="AI24" s="130" t="s">
        <v>91</v>
      </c>
      <c r="AJ24" s="130" t="s">
        <v>91</v>
      </c>
      <c r="AK24" s="130" t="s">
        <v>91</v>
      </c>
      <c r="AL24" s="130" t="s">
        <v>91</v>
      </c>
      <c r="AM24" s="130" t="s">
        <v>91</v>
      </c>
      <c r="AN24" s="130" t="s">
        <v>91</v>
      </c>
      <c r="AO24" s="130" t="s">
        <v>91</v>
      </c>
      <c r="AP24" s="130" t="s">
        <v>91</v>
      </c>
      <c r="AQ24" s="130" t="s">
        <v>91</v>
      </c>
      <c r="AR24" s="130" t="s">
        <v>91</v>
      </c>
      <c r="AS24" s="130" t="s">
        <v>91</v>
      </c>
      <c r="AT24" s="130" t="s">
        <v>91</v>
      </c>
      <c r="AU24" s="130" t="s">
        <v>91</v>
      </c>
      <c r="AV24" s="130" t="s">
        <v>91</v>
      </c>
      <c r="AW24" s="130" t="s">
        <v>91</v>
      </c>
      <c r="AX24" s="130" t="s">
        <v>91</v>
      </c>
      <c r="AY24" s="130" t="s">
        <v>91</v>
      </c>
      <c r="AZ24" s="130" t="s">
        <v>91</v>
      </c>
      <c r="BA24" s="130" t="s">
        <v>91</v>
      </c>
      <c r="BB24" s="130" t="s">
        <v>91</v>
      </c>
      <c r="BC24" s="130" t="s">
        <v>91</v>
      </c>
      <c r="BD24" s="130" t="s">
        <v>91</v>
      </c>
      <c r="BE24" s="130" t="s">
        <v>91</v>
      </c>
      <c r="BF24" s="130" t="s">
        <v>91</v>
      </c>
      <c r="BG24" s="130" t="s">
        <v>91</v>
      </c>
      <c r="BH24" s="130" t="s">
        <v>91</v>
      </c>
      <c r="BI24" s="130" t="s">
        <v>91</v>
      </c>
      <c r="BJ24" s="130" t="s">
        <v>91</v>
      </c>
      <c r="BK24" s="130" t="s">
        <v>91</v>
      </c>
      <c r="BL24" s="130" t="s">
        <v>91</v>
      </c>
      <c r="BM24" s="130" t="s">
        <v>91</v>
      </c>
      <c r="BN24" s="130" t="s">
        <v>91</v>
      </c>
      <c r="BO24" s="130" t="s">
        <v>91</v>
      </c>
      <c r="BP24" s="130" t="s">
        <v>91</v>
      </c>
      <c r="BQ24" s="130" t="s">
        <v>91</v>
      </c>
      <c r="BR24" s="130" t="s">
        <v>91</v>
      </c>
      <c r="BS24" s="130" t="s">
        <v>91</v>
      </c>
      <c r="BT24" s="130" t="s">
        <v>91</v>
      </c>
      <c r="BU24" s="130" t="s">
        <v>91</v>
      </c>
      <c r="BV24" s="130" t="s">
        <v>91</v>
      </c>
      <c r="BW24" s="130" t="s">
        <v>91</v>
      </c>
      <c r="BX24" s="130" t="s">
        <v>91</v>
      </c>
      <c r="BY24" s="130" t="s">
        <v>91</v>
      </c>
      <c r="BZ24" s="130" t="s">
        <v>91</v>
      </c>
    </row>
    <row r="25" spans="1:90" ht="45" x14ac:dyDescent="0.25">
      <c r="A25" s="58" t="s">
        <v>50</v>
      </c>
      <c r="B25" s="2" t="s">
        <v>51</v>
      </c>
      <c r="C25" s="58"/>
      <c r="D25" s="130" t="s">
        <v>91</v>
      </c>
      <c r="E25" s="130" t="s">
        <v>91</v>
      </c>
      <c r="F25" s="130" t="s">
        <v>91</v>
      </c>
      <c r="G25" s="130" t="s">
        <v>91</v>
      </c>
      <c r="H25" s="130" t="s">
        <v>91</v>
      </c>
      <c r="I25" s="130" t="s">
        <v>91</v>
      </c>
      <c r="J25" s="130" t="s">
        <v>91</v>
      </c>
      <c r="K25" s="130" t="s">
        <v>91</v>
      </c>
      <c r="L25" s="130" t="s">
        <v>91</v>
      </c>
      <c r="M25" s="130" t="s">
        <v>91</v>
      </c>
      <c r="N25" s="130" t="s">
        <v>91</v>
      </c>
      <c r="O25" s="130" t="s">
        <v>91</v>
      </c>
      <c r="P25" s="130" t="s">
        <v>91</v>
      </c>
      <c r="Q25" s="130" t="s">
        <v>91</v>
      </c>
      <c r="R25" s="130" t="s">
        <v>91</v>
      </c>
      <c r="S25" s="130" t="s">
        <v>91</v>
      </c>
      <c r="T25" s="130" t="s">
        <v>91</v>
      </c>
      <c r="U25" s="130" t="s">
        <v>91</v>
      </c>
      <c r="V25" s="130" t="s">
        <v>91</v>
      </c>
      <c r="W25" s="130" t="s">
        <v>91</v>
      </c>
      <c r="X25" s="130" t="s">
        <v>91</v>
      </c>
      <c r="Y25" s="130" t="s">
        <v>91</v>
      </c>
      <c r="Z25" s="130" t="s">
        <v>91</v>
      </c>
      <c r="AA25" s="130" t="s">
        <v>91</v>
      </c>
      <c r="AB25" s="130" t="s">
        <v>91</v>
      </c>
      <c r="AC25" s="130" t="s">
        <v>91</v>
      </c>
      <c r="AD25" s="130" t="s">
        <v>91</v>
      </c>
      <c r="AE25" s="130" t="s">
        <v>91</v>
      </c>
      <c r="AF25" s="130" t="s">
        <v>91</v>
      </c>
      <c r="AG25" s="130" t="s">
        <v>91</v>
      </c>
      <c r="AH25" s="130" t="s">
        <v>91</v>
      </c>
      <c r="AI25" s="130" t="s">
        <v>91</v>
      </c>
      <c r="AJ25" s="130" t="s">
        <v>91</v>
      </c>
      <c r="AK25" s="130" t="s">
        <v>91</v>
      </c>
      <c r="AL25" s="130" t="s">
        <v>91</v>
      </c>
      <c r="AM25" s="130" t="s">
        <v>91</v>
      </c>
      <c r="AN25" s="130" t="s">
        <v>91</v>
      </c>
      <c r="AO25" s="130" t="s">
        <v>91</v>
      </c>
      <c r="AP25" s="130" t="s">
        <v>91</v>
      </c>
      <c r="AQ25" s="130" t="s">
        <v>91</v>
      </c>
      <c r="AR25" s="130" t="s">
        <v>91</v>
      </c>
      <c r="AS25" s="130" t="s">
        <v>91</v>
      </c>
      <c r="AT25" s="130" t="s">
        <v>91</v>
      </c>
      <c r="AU25" s="130" t="s">
        <v>91</v>
      </c>
      <c r="AV25" s="130" t="s">
        <v>91</v>
      </c>
      <c r="AW25" s="130" t="s">
        <v>91</v>
      </c>
      <c r="AX25" s="130" t="s">
        <v>91</v>
      </c>
      <c r="AY25" s="130" t="s">
        <v>91</v>
      </c>
      <c r="AZ25" s="130" t="s">
        <v>91</v>
      </c>
      <c r="BA25" s="130" t="s">
        <v>91</v>
      </c>
      <c r="BB25" s="130" t="s">
        <v>91</v>
      </c>
      <c r="BC25" s="130" t="s">
        <v>91</v>
      </c>
      <c r="BD25" s="130" t="s">
        <v>91</v>
      </c>
      <c r="BE25" s="130" t="s">
        <v>91</v>
      </c>
      <c r="BF25" s="130" t="s">
        <v>91</v>
      </c>
      <c r="BG25" s="130" t="s">
        <v>91</v>
      </c>
      <c r="BH25" s="130" t="s">
        <v>91</v>
      </c>
      <c r="BI25" s="130" t="s">
        <v>91</v>
      </c>
      <c r="BJ25" s="130" t="s">
        <v>91</v>
      </c>
      <c r="BK25" s="130" t="s">
        <v>91</v>
      </c>
      <c r="BL25" s="130" t="s">
        <v>91</v>
      </c>
      <c r="BM25" s="130" t="s">
        <v>91</v>
      </c>
      <c r="BN25" s="130" t="s">
        <v>91</v>
      </c>
      <c r="BO25" s="130" t="s">
        <v>91</v>
      </c>
      <c r="BP25" s="130" t="s">
        <v>91</v>
      </c>
      <c r="BQ25" s="130" t="s">
        <v>91</v>
      </c>
      <c r="BR25" s="130" t="s">
        <v>91</v>
      </c>
      <c r="BS25" s="130" t="s">
        <v>91</v>
      </c>
      <c r="BT25" s="130" t="s">
        <v>91</v>
      </c>
      <c r="BU25" s="130" t="s">
        <v>91</v>
      </c>
      <c r="BV25" s="130" t="s">
        <v>91</v>
      </c>
      <c r="BW25" s="130" t="s">
        <v>91</v>
      </c>
      <c r="BX25" s="130" t="s">
        <v>91</v>
      </c>
      <c r="BY25" s="130" t="s">
        <v>91</v>
      </c>
      <c r="BZ25" s="130" t="s">
        <v>91</v>
      </c>
    </row>
    <row r="26" spans="1:90" ht="15" customHeight="1" x14ac:dyDescent="0.25">
      <c r="A26" s="118" t="s">
        <v>52</v>
      </c>
      <c r="B26" s="121" t="s">
        <v>53</v>
      </c>
      <c r="C26" s="75" t="s">
        <v>22</v>
      </c>
      <c r="D26" s="116" t="s">
        <v>91</v>
      </c>
      <c r="E26" s="116" t="s">
        <v>91</v>
      </c>
      <c r="F26" s="116" t="s">
        <v>91</v>
      </c>
      <c r="G26" s="116" t="s">
        <v>91</v>
      </c>
      <c r="H26" s="116" t="s">
        <v>91</v>
      </c>
      <c r="I26" s="116" t="s">
        <v>91</v>
      </c>
      <c r="J26" s="116" t="s">
        <v>91</v>
      </c>
      <c r="K26" s="116" t="s">
        <v>91</v>
      </c>
      <c r="L26" s="116" t="s">
        <v>91</v>
      </c>
      <c r="M26" s="116" t="s">
        <v>91</v>
      </c>
      <c r="N26" s="116" t="s">
        <v>91</v>
      </c>
      <c r="O26" s="116" t="s">
        <v>91</v>
      </c>
      <c r="P26" s="116" t="s">
        <v>91</v>
      </c>
      <c r="Q26" s="116" t="s">
        <v>91</v>
      </c>
      <c r="R26" s="116" t="s">
        <v>91</v>
      </c>
      <c r="S26" s="116" t="s">
        <v>91</v>
      </c>
      <c r="T26" s="116" t="s">
        <v>91</v>
      </c>
      <c r="U26" s="116" t="s">
        <v>91</v>
      </c>
      <c r="V26" s="116" t="s">
        <v>91</v>
      </c>
      <c r="W26" s="116" t="s">
        <v>91</v>
      </c>
      <c r="X26" s="116" t="s">
        <v>91</v>
      </c>
      <c r="Y26" s="116" t="s">
        <v>91</v>
      </c>
      <c r="Z26" s="116" t="s">
        <v>91</v>
      </c>
      <c r="AA26" s="116" t="s">
        <v>91</v>
      </c>
      <c r="AB26" s="116" t="s">
        <v>91</v>
      </c>
      <c r="AC26" s="116" t="s">
        <v>91</v>
      </c>
      <c r="AD26" s="116" t="s">
        <v>91</v>
      </c>
      <c r="AE26" s="116" t="s">
        <v>91</v>
      </c>
      <c r="AF26" s="116" t="s">
        <v>91</v>
      </c>
      <c r="AG26" s="116" t="s">
        <v>91</v>
      </c>
      <c r="AH26" s="116" t="s">
        <v>91</v>
      </c>
      <c r="AI26" s="116" t="s">
        <v>91</v>
      </c>
      <c r="AJ26" s="116" t="s">
        <v>91</v>
      </c>
      <c r="AK26" s="116" t="s">
        <v>91</v>
      </c>
      <c r="AL26" s="116" t="s">
        <v>91</v>
      </c>
      <c r="AM26" s="116" t="s">
        <v>91</v>
      </c>
      <c r="AN26" s="116" t="s">
        <v>91</v>
      </c>
      <c r="AO26" s="116" t="s">
        <v>91</v>
      </c>
      <c r="AP26" s="116" t="s">
        <v>91</v>
      </c>
      <c r="AQ26" s="116" t="s">
        <v>91</v>
      </c>
      <c r="AR26" s="116" t="s">
        <v>91</v>
      </c>
      <c r="AS26" s="116" t="s">
        <v>91</v>
      </c>
      <c r="AT26" s="116" t="s">
        <v>91</v>
      </c>
      <c r="AU26" s="116" t="s">
        <v>91</v>
      </c>
      <c r="AV26" s="116" t="s">
        <v>91</v>
      </c>
      <c r="AW26" s="116" t="s">
        <v>91</v>
      </c>
      <c r="AX26" s="116" t="s">
        <v>91</v>
      </c>
      <c r="AY26" s="116" t="s">
        <v>91</v>
      </c>
      <c r="AZ26" s="116" t="s">
        <v>91</v>
      </c>
      <c r="BA26" s="116" t="s">
        <v>91</v>
      </c>
      <c r="BB26" s="116" t="s">
        <v>91</v>
      </c>
      <c r="BC26" s="116" t="s">
        <v>91</v>
      </c>
      <c r="BD26" s="116" t="s">
        <v>91</v>
      </c>
      <c r="BE26" s="116" t="s">
        <v>91</v>
      </c>
      <c r="BF26" s="116" t="s">
        <v>91</v>
      </c>
      <c r="BG26" s="116" t="s">
        <v>91</v>
      </c>
      <c r="BH26" s="116" t="s">
        <v>91</v>
      </c>
      <c r="BI26" s="116" t="s">
        <v>91</v>
      </c>
      <c r="BJ26" s="116" t="s">
        <v>91</v>
      </c>
      <c r="BK26" s="116" t="s">
        <v>91</v>
      </c>
      <c r="BL26" s="116" t="s">
        <v>91</v>
      </c>
      <c r="BM26" s="116" t="s">
        <v>91</v>
      </c>
      <c r="BN26" s="116" t="s">
        <v>91</v>
      </c>
      <c r="BO26" s="116" t="s">
        <v>91</v>
      </c>
      <c r="BP26" s="116" t="s">
        <v>91</v>
      </c>
      <c r="BQ26" s="116" t="s">
        <v>91</v>
      </c>
      <c r="BR26" s="116" t="s">
        <v>91</v>
      </c>
      <c r="BS26" s="116" t="s">
        <v>91</v>
      </c>
      <c r="BT26" s="116" t="s">
        <v>91</v>
      </c>
      <c r="BU26" s="116" t="s">
        <v>91</v>
      </c>
      <c r="BV26" s="116" t="s">
        <v>91</v>
      </c>
      <c r="BW26" s="116" t="s">
        <v>91</v>
      </c>
      <c r="BX26" s="116" t="s">
        <v>91</v>
      </c>
      <c r="BY26" s="116" t="s">
        <v>91</v>
      </c>
      <c r="BZ26" s="116" t="s">
        <v>91</v>
      </c>
    </row>
    <row r="27" spans="1:90" s="122" customFormat="1" ht="17.25" customHeight="1" x14ac:dyDescent="0.25">
      <c r="A27" s="63" t="s">
        <v>54</v>
      </c>
      <c r="B27" s="63" t="s">
        <v>55</v>
      </c>
      <c r="C27" s="63" t="s">
        <v>22</v>
      </c>
      <c r="D27" s="130" t="s">
        <v>91</v>
      </c>
      <c r="E27" s="130" t="s">
        <v>91</v>
      </c>
      <c r="F27" s="130" t="s">
        <v>91</v>
      </c>
      <c r="G27" s="130" t="s">
        <v>91</v>
      </c>
      <c r="H27" s="130" t="s">
        <v>91</v>
      </c>
      <c r="I27" s="130" t="s">
        <v>91</v>
      </c>
      <c r="J27" s="130" t="s">
        <v>91</v>
      </c>
      <c r="K27" s="130" t="s">
        <v>91</v>
      </c>
      <c r="L27" s="130" t="s">
        <v>91</v>
      </c>
      <c r="M27" s="130" t="s">
        <v>91</v>
      </c>
      <c r="N27" s="130" t="s">
        <v>91</v>
      </c>
      <c r="O27" s="130" t="s">
        <v>91</v>
      </c>
      <c r="P27" s="130" t="s">
        <v>91</v>
      </c>
      <c r="Q27" s="130" t="s">
        <v>91</v>
      </c>
      <c r="R27" s="130" t="s">
        <v>91</v>
      </c>
      <c r="S27" s="130" t="s">
        <v>91</v>
      </c>
      <c r="T27" s="130" t="s">
        <v>91</v>
      </c>
      <c r="U27" s="130" t="s">
        <v>91</v>
      </c>
      <c r="V27" s="130" t="s">
        <v>91</v>
      </c>
      <c r="W27" s="130" t="s">
        <v>91</v>
      </c>
      <c r="X27" s="130" t="s">
        <v>91</v>
      </c>
      <c r="Y27" s="130" t="s">
        <v>91</v>
      </c>
      <c r="Z27" s="130" t="s">
        <v>91</v>
      </c>
      <c r="AA27" s="130" t="s">
        <v>91</v>
      </c>
      <c r="AB27" s="130" t="s">
        <v>91</v>
      </c>
      <c r="AC27" s="130" t="s">
        <v>91</v>
      </c>
      <c r="AD27" s="130" t="s">
        <v>91</v>
      </c>
      <c r="AE27" s="130" t="s">
        <v>91</v>
      </c>
      <c r="AF27" s="130" t="s">
        <v>91</v>
      </c>
      <c r="AG27" s="130" t="s">
        <v>91</v>
      </c>
      <c r="AH27" s="130" t="s">
        <v>91</v>
      </c>
      <c r="AI27" s="130" t="s">
        <v>91</v>
      </c>
      <c r="AJ27" s="130" t="s">
        <v>91</v>
      </c>
      <c r="AK27" s="130" t="s">
        <v>91</v>
      </c>
      <c r="AL27" s="130" t="s">
        <v>91</v>
      </c>
      <c r="AM27" s="130" t="s">
        <v>91</v>
      </c>
      <c r="AN27" s="130" t="s">
        <v>91</v>
      </c>
      <c r="AO27" s="130" t="s">
        <v>91</v>
      </c>
      <c r="AP27" s="130" t="s">
        <v>91</v>
      </c>
      <c r="AQ27" s="130" t="s">
        <v>91</v>
      </c>
      <c r="AR27" s="130" t="s">
        <v>91</v>
      </c>
      <c r="AS27" s="130" t="s">
        <v>91</v>
      </c>
      <c r="AT27" s="130" t="s">
        <v>91</v>
      </c>
      <c r="AU27" s="130" t="s">
        <v>91</v>
      </c>
      <c r="AV27" s="130" t="s">
        <v>91</v>
      </c>
      <c r="AW27" s="130" t="s">
        <v>91</v>
      </c>
      <c r="AX27" s="130" t="s">
        <v>91</v>
      </c>
      <c r="AY27" s="130" t="s">
        <v>91</v>
      </c>
      <c r="AZ27" s="130" t="s">
        <v>91</v>
      </c>
      <c r="BA27" s="130" t="s">
        <v>91</v>
      </c>
      <c r="BB27" s="130" t="s">
        <v>91</v>
      </c>
      <c r="BC27" s="130" t="s">
        <v>91</v>
      </c>
      <c r="BD27" s="130" t="s">
        <v>91</v>
      </c>
      <c r="BE27" s="130" t="s">
        <v>91</v>
      </c>
      <c r="BF27" s="130" t="s">
        <v>91</v>
      </c>
      <c r="BG27" s="130" t="s">
        <v>91</v>
      </c>
      <c r="BH27" s="130" t="s">
        <v>91</v>
      </c>
      <c r="BI27" s="130" t="s">
        <v>91</v>
      </c>
      <c r="BJ27" s="130" t="s">
        <v>91</v>
      </c>
      <c r="BK27" s="130" t="s">
        <v>91</v>
      </c>
      <c r="BL27" s="130" t="s">
        <v>91</v>
      </c>
      <c r="BM27" s="130" t="s">
        <v>91</v>
      </c>
      <c r="BN27" s="130" t="s">
        <v>91</v>
      </c>
      <c r="BO27" s="130" t="s">
        <v>91</v>
      </c>
      <c r="BP27" s="130" t="s">
        <v>91</v>
      </c>
      <c r="BQ27" s="130" t="s">
        <v>91</v>
      </c>
      <c r="BR27" s="130" t="s">
        <v>91</v>
      </c>
      <c r="BS27" s="130" t="s">
        <v>91</v>
      </c>
      <c r="BT27" s="130" t="s">
        <v>91</v>
      </c>
      <c r="BU27" s="130" t="s">
        <v>91</v>
      </c>
      <c r="BV27" s="130" t="s">
        <v>91</v>
      </c>
      <c r="BW27" s="130" t="s">
        <v>91</v>
      </c>
      <c r="BX27" s="130" t="s">
        <v>91</v>
      </c>
      <c r="BY27" s="130" t="s">
        <v>91</v>
      </c>
      <c r="BZ27" s="130" t="s">
        <v>91</v>
      </c>
    </row>
    <row r="28" spans="1:90" s="122" customFormat="1" ht="17.25" customHeight="1" x14ac:dyDescent="0.25">
      <c r="A28" s="63" t="s">
        <v>56</v>
      </c>
      <c r="B28" s="63" t="s">
        <v>57</v>
      </c>
      <c r="C28" s="63" t="s">
        <v>22</v>
      </c>
      <c r="D28" s="130" t="s">
        <v>91</v>
      </c>
      <c r="E28" s="130" t="s">
        <v>91</v>
      </c>
      <c r="F28" s="130" t="s">
        <v>91</v>
      </c>
      <c r="G28" s="130" t="s">
        <v>91</v>
      </c>
      <c r="H28" s="130" t="s">
        <v>91</v>
      </c>
      <c r="I28" s="130" t="s">
        <v>91</v>
      </c>
      <c r="J28" s="130" t="s">
        <v>91</v>
      </c>
      <c r="K28" s="130" t="s">
        <v>91</v>
      </c>
      <c r="L28" s="130" t="s">
        <v>91</v>
      </c>
      <c r="M28" s="130" t="s">
        <v>91</v>
      </c>
      <c r="N28" s="130" t="s">
        <v>91</v>
      </c>
      <c r="O28" s="130" t="s">
        <v>91</v>
      </c>
      <c r="P28" s="130" t="s">
        <v>91</v>
      </c>
      <c r="Q28" s="130" t="s">
        <v>91</v>
      </c>
      <c r="R28" s="130" t="s">
        <v>91</v>
      </c>
      <c r="S28" s="130" t="s">
        <v>91</v>
      </c>
      <c r="T28" s="130" t="s">
        <v>91</v>
      </c>
      <c r="U28" s="130" t="s">
        <v>91</v>
      </c>
      <c r="V28" s="130" t="s">
        <v>91</v>
      </c>
      <c r="W28" s="130" t="s">
        <v>91</v>
      </c>
      <c r="X28" s="130" t="s">
        <v>91</v>
      </c>
      <c r="Y28" s="130" t="s">
        <v>91</v>
      </c>
      <c r="Z28" s="130" t="s">
        <v>91</v>
      </c>
      <c r="AA28" s="130" t="s">
        <v>91</v>
      </c>
      <c r="AB28" s="130" t="s">
        <v>91</v>
      </c>
      <c r="AC28" s="130" t="s">
        <v>91</v>
      </c>
      <c r="AD28" s="130" t="s">
        <v>91</v>
      </c>
      <c r="AE28" s="130" t="s">
        <v>91</v>
      </c>
      <c r="AF28" s="130" t="s">
        <v>91</v>
      </c>
      <c r="AG28" s="130" t="s">
        <v>91</v>
      </c>
      <c r="AH28" s="130" t="s">
        <v>91</v>
      </c>
      <c r="AI28" s="130" t="s">
        <v>91</v>
      </c>
      <c r="AJ28" s="130" t="s">
        <v>91</v>
      </c>
      <c r="AK28" s="130" t="s">
        <v>91</v>
      </c>
      <c r="AL28" s="130" t="s">
        <v>91</v>
      </c>
      <c r="AM28" s="130" t="s">
        <v>91</v>
      </c>
      <c r="AN28" s="130" t="s">
        <v>91</v>
      </c>
      <c r="AO28" s="130" t="s">
        <v>91</v>
      </c>
      <c r="AP28" s="130" t="s">
        <v>91</v>
      </c>
      <c r="AQ28" s="130" t="s">
        <v>91</v>
      </c>
      <c r="AR28" s="130" t="s">
        <v>91</v>
      </c>
      <c r="AS28" s="130" t="s">
        <v>91</v>
      </c>
      <c r="AT28" s="130" t="s">
        <v>91</v>
      </c>
      <c r="AU28" s="130" t="s">
        <v>91</v>
      </c>
      <c r="AV28" s="130" t="s">
        <v>91</v>
      </c>
      <c r="AW28" s="130" t="s">
        <v>91</v>
      </c>
      <c r="AX28" s="130" t="s">
        <v>91</v>
      </c>
      <c r="AY28" s="130" t="s">
        <v>91</v>
      </c>
      <c r="AZ28" s="130" t="s">
        <v>91</v>
      </c>
      <c r="BA28" s="130" t="s">
        <v>91</v>
      </c>
      <c r="BB28" s="130" t="s">
        <v>91</v>
      </c>
      <c r="BC28" s="130" t="s">
        <v>91</v>
      </c>
      <c r="BD28" s="130" t="s">
        <v>91</v>
      </c>
      <c r="BE28" s="130" t="s">
        <v>91</v>
      </c>
      <c r="BF28" s="130" t="s">
        <v>91</v>
      </c>
      <c r="BG28" s="130" t="s">
        <v>91</v>
      </c>
      <c r="BH28" s="130" t="s">
        <v>91</v>
      </c>
      <c r="BI28" s="130" t="s">
        <v>91</v>
      </c>
      <c r="BJ28" s="130" t="s">
        <v>91</v>
      </c>
      <c r="BK28" s="130" t="s">
        <v>91</v>
      </c>
      <c r="BL28" s="130" t="s">
        <v>91</v>
      </c>
      <c r="BM28" s="130" t="s">
        <v>91</v>
      </c>
      <c r="BN28" s="130" t="s">
        <v>91</v>
      </c>
      <c r="BO28" s="130" t="s">
        <v>91</v>
      </c>
      <c r="BP28" s="130" t="s">
        <v>91</v>
      </c>
      <c r="BQ28" s="130" t="s">
        <v>91</v>
      </c>
      <c r="BR28" s="130" t="s">
        <v>91</v>
      </c>
      <c r="BS28" s="130" t="s">
        <v>91</v>
      </c>
      <c r="BT28" s="130" t="s">
        <v>91</v>
      </c>
      <c r="BU28" s="130" t="s">
        <v>91</v>
      </c>
      <c r="BV28" s="130" t="s">
        <v>91</v>
      </c>
      <c r="BW28" s="130" t="s">
        <v>91</v>
      </c>
      <c r="BX28" s="130" t="s">
        <v>91</v>
      </c>
      <c r="BY28" s="130" t="s">
        <v>91</v>
      </c>
      <c r="BZ28" s="130" t="s">
        <v>91</v>
      </c>
    </row>
    <row r="29" spans="1:90" ht="30" customHeight="1" x14ac:dyDescent="0.25">
      <c r="A29" s="119" t="s">
        <v>58</v>
      </c>
      <c r="B29" s="100" t="s">
        <v>59</v>
      </c>
      <c r="C29" s="76" t="s">
        <v>22</v>
      </c>
      <c r="D29" s="131" t="s">
        <v>91</v>
      </c>
      <c r="E29" s="131" t="s">
        <v>91</v>
      </c>
      <c r="F29" s="131" t="s">
        <v>91</v>
      </c>
      <c r="G29" s="131" t="s">
        <v>91</v>
      </c>
      <c r="H29" s="131" t="s">
        <v>91</v>
      </c>
      <c r="I29" s="131" t="s">
        <v>91</v>
      </c>
      <c r="J29" s="131" t="s">
        <v>91</v>
      </c>
      <c r="K29" s="131" t="s">
        <v>91</v>
      </c>
      <c r="L29" s="131" t="s">
        <v>91</v>
      </c>
      <c r="M29" s="131" t="s">
        <v>91</v>
      </c>
      <c r="N29" s="131" t="s">
        <v>91</v>
      </c>
      <c r="O29" s="131" t="s">
        <v>91</v>
      </c>
      <c r="P29" s="131" t="s">
        <v>91</v>
      </c>
      <c r="Q29" s="131" t="s">
        <v>91</v>
      </c>
      <c r="R29" s="131" t="s">
        <v>91</v>
      </c>
      <c r="S29" s="131" t="s">
        <v>91</v>
      </c>
      <c r="T29" s="131" t="s">
        <v>91</v>
      </c>
      <c r="U29" s="131" t="s">
        <v>91</v>
      </c>
      <c r="V29" s="131" t="s">
        <v>91</v>
      </c>
      <c r="W29" s="131" t="s">
        <v>91</v>
      </c>
      <c r="X29" s="131" t="s">
        <v>91</v>
      </c>
      <c r="Y29" s="131" t="s">
        <v>91</v>
      </c>
      <c r="Z29" s="131" t="s">
        <v>91</v>
      </c>
      <c r="AA29" s="131" t="s">
        <v>91</v>
      </c>
      <c r="AB29" s="131" t="s">
        <v>91</v>
      </c>
      <c r="AC29" s="131" t="s">
        <v>91</v>
      </c>
      <c r="AD29" s="131" t="s">
        <v>91</v>
      </c>
      <c r="AE29" s="131" t="s">
        <v>91</v>
      </c>
      <c r="AF29" s="131" t="s">
        <v>91</v>
      </c>
      <c r="AG29" s="131" t="s">
        <v>91</v>
      </c>
      <c r="AH29" s="131" t="s">
        <v>91</v>
      </c>
      <c r="AI29" s="131" t="s">
        <v>91</v>
      </c>
      <c r="AJ29" s="131" t="s">
        <v>91</v>
      </c>
      <c r="AK29" s="131" t="s">
        <v>91</v>
      </c>
      <c r="AL29" s="131" t="s">
        <v>91</v>
      </c>
      <c r="AM29" s="131" t="s">
        <v>91</v>
      </c>
      <c r="AN29" s="131" t="s">
        <v>91</v>
      </c>
      <c r="AO29" s="131" t="s">
        <v>91</v>
      </c>
      <c r="AP29" s="131" t="s">
        <v>91</v>
      </c>
      <c r="AQ29" s="131" t="s">
        <v>91</v>
      </c>
      <c r="AR29" s="131" t="s">
        <v>91</v>
      </c>
      <c r="AS29" s="131" t="s">
        <v>91</v>
      </c>
      <c r="AT29" s="131" t="s">
        <v>91</v>
      </c>
      <c r="AU29" s="131" t="s">
        <v>91</v>
      </c>
      <c r="AV29" s="131" t="s">
        <v>91</v>
      </c>
      <c r="AW29" s="131" t="s">
        <v>91</v>
      </c>
      <c r="AX29" s="131" t="s">
        <v>91</v>
      </c>
      <c r="AY29" s="131" t="s">
        <v>91</v>
      </c>
      <c r="AZ29" s="131" t="s">
        <v>91</v>
      </c>
      <c r="BA29" s="131" t="s">
        <v>91</v>
      </c>
      <c r="BB29" s="131" t="s">
        <v>91</v>
      </c>
      <c r="BC29" s="131" t="s">
        <v>91</v>
      </c>
      <c r="BD29" s="131" t="s">
        <v>91</v>
      </c>
      <c r="BE29" s="131" t="s">
        <v>91</v>
      </c>
      <c r="BF29" s="131" t="s">
        <v>91</v>
      </c>
      <c r="BG29" s="131" t="s">
        <v>91</v>
      </c>
      <c r="BH29" s="131" t="s">
        <v>91</v>
      </c>
      <c r="BI29" s="131" t="s">
        <v>91</v>
      </c>
      <c r="BJ29" s="131" t="s">
        <v>91</v>
      </c>
      <c r="BK29" s="131" t="s">
        <v>91</v>
      </c>
      <c r="BL29" s="131" t="s">
        <v>91</v>
      </c>
      <c r="BM29" s="131" t="s">
        <v>91</v>
      </c>
      <c r="BN29" s="131" t="s">
        <v>91</v>
      </c>
      <c r="BO29" s="131" t="s">
        <v>91</v>
      </c>
      <c r="BP29" s="131" t="s">
        <v>91</v>
      </c>
      <c r="BQ29" s="131" t="s">
        <v>91</v>
      </c>
      <c r="BR29" s="131" t="s">
        <v>91</v>
      </c>
      <c r="BS29" s="131" t="s">
        <v>91</v>
      </c>
      <c r="BT29" s="131" t="s">
        <v>91</v>
      </c>
      <c r="BU29" s="131" t="s">
        <v>91</v>
      </c>
      <c r="BV29" s="131" t="s">
        <v>91</v>
      </c>
      <c r="BW29" s="131" t="s">
        <v>91</v>
      </c>
      <c r="BX29" s="131" t="s">
        <v>91</v>
      </c>
      <c r="BY29" s="131" t="s">
        <v>91</v>
      </c>
      <c r="BZ29" s="131" t="s">
        <v>91</v>
      </c>
    </row>
    <row r="30" spans="1:90" ht="30" x14ac:dyDescent="0.25">
      <c r="A30" s="58" t="s">
        <v>60</v>
      </c>
      <c r="B30" s="2" t="s">
        <v>61</v>
      </c>
      <c r="C30" s="58"/>
      <c r="D30" s="130" t="s">
        <v>91</v>
      </c>
      <c r="E30" s="130" t="s">
        <v>91</v>
      </c>
      <c r="F30" s="130" t="s">
        <v>91</v>
      </c>
      <c r="G30" s="130" t="s">
        <v>91</v>
      </c>
      <c r="H30" s="130" t="s">
        <v>91</v>
      </c>
      <c r="I30" s="130" t="s">
        <v>91</v>
      </c>
      <c r="J30" s="130" t="s">
        <v>91</v>
      </c>
      <c r="K30" s="130" t="s">
        <v>91</v>
      </c>
      <c r="L30" s="130" t="s">
        <v>91</v>
      </c>
      <c r="M30" s="130" t="s">
        <v>91</v>
      </c>
      <c r="N30" s="130" t="s">
        <v>91</v>
      </c>
      <c r="O30" s="130" t="s">
        <v>91</v>
      </c>
      <c r="P30" s="130" t="s">
        <v>91</v>
      </c>
      <c r="Q30" s="130" t="s">
        <v>91</v>
      </c>
      <c r="R30" s="130" t="s">
        <v>91</v>
      </c>
      <c r="S30" s="130" t="s">
        <v>91</v>
      </c>
      <c r="T30" s="130" t="s">
        <v>91</v>
      </c>
      <c r="U30" s="130" t="s">
        <v>91</v>
      </c>
      <c r="V30" s="130" t="s">
        <v>91</v>
      </c>
      <c r="W30" s="130" t="s">
        <v>91</v>
      </c>
      <c r="X30" s="130" t="s">
        <v>91</v>
      </c>
      <c r="Y30" s="130" t="s">
        <v>91</v>
      </c>
      <c r="Z30" s="130" t="s">
        <v>91</v>
      </c>
      <c r="AA30" s="130" t="s">
        <v>91</v>
      </c>
      <c r="AB30" s="130" t="s">
        <v>91</v>
      </c>
      <c r="AC30" s="130" t="s">
        <v>91</v>
      </c>
      <c r="AD30" s="130" t="s">
        <v>91</v>
      </c>
      <c r="AE30" s="130" t="s">
        <v>91</v>
      </c>
      <c r="AF30" s="130" t="s">
        <v>91</v>
      </c>
      <c r="AG30" s="130" t="s">
        <v>91</v>
      </c>
      <c r="AH30" s="130" t="s">
        <v>91</v>
      </c>
      <c r="AI30" s="130" t="s">
        <v>91</v>
      </c>
      <c r="AJ30" s="130" t="s">
        <v>91</v>
      </c>
      <c r="AK30" s="130" t="s">
        <v>91</v>
      </c>
      <c r="AL30" s="130" t="s">
        <v>91</v>
      </c>
      <c r="AM30" s="130" t="s">
        <v>91</v>
      </c>
      <c r="AN30" s="130" t="s">
        <v>91</v>
      </c>
      <c r="AO30" s="130" t="s">
        <v>91</v>
      </c>
      <c r="AP30" s="130" t="s">
        <v>91</v>
      </c>
      <c r="AQ30" s="130" t="s">
        <v>91</v>
      </c>
      <c r="AR30" s="130" t="s">
        <v>91</v>
      </c>
      <c r="AS30" s="130" t="s">
        <v>91</v>
      </c>
      <c r="AT30" s="130" t="s">
        <v>91</v>
      </c>
      <c r="AU30" s="130" t="s">
        <v>91</v>
      </c>
      <c r="AV30" s="130" t="s">
        <v>91</v>
      </c>
      <c r="AW30" s="130" t="s">
        <v>91</v>
      </c>
      <c r="AX30" s="130" t="s">
        <v>91</v>
      </c>
      <c r="AY30" s="130" t="s">
        <v>91</v>
      </c>
      <c r="AZ30" s="130" t="s">
        <v>91</v>
      </c>
      <c r="BA30" s="130" t="s">
        <v>91</v>
      </c>
      <c r="BB30" s="130" t="s">
        <v>91</v>
      </c>
      <c r="BC30" s="130" t="s">
        <v>91</v>
      </c>
      <c r="BD30" s="130" t="s">
        <v>91</v>
      </c>
      <c r="BE30" s="130" t="s">
        <v>91</v>
      </c>
      <c r="BF30" s="130" t="s">
        <v>91</v>
      </c>
      <c r="BG30" s="130" t="s">
        <v>91</v>
      </c>
      <c r="BH30" s="130" t="s">
        <v>91</v>
      </c>
      <c r="BI30" s="130" t="s">
        <v>91</v>
      </c>
      <c r="BJ30" s="130" t="s">
        <v>91</v>
      </c>
      <c r="BK30" s="130" t="s">
        <v>91</v>
      </c>
      <c r="BL30" s="130" t="s">
        <v>91</v>
      </c>
      <c r="BM30" s="130" t="s">
        <v>91</v>
      </c>
      <c r="BN30" s="130" t="s">
        <v>91</v>
      </c>
      <c r="BO30" s="130" t="s">
        <v>91</v>
      </c>
      <c r="BP30" s="130" t="s">
        <v>91</v>
      </c>
      <c r="BQ30" s="130" t="s">
        <v>91</v>
      </c>
      <c r="BR30" s="130" t="s">
        <v>91</v>
      </c>
      <c r="BS30" s="130" t="s">
        <v>91</v>
      </c>
      <c r="BT30" s="130" t="s">
        <v>91</v>
      </c>
      <c r="BU30" s="130" t="s">
        <v>91</v>
      </c>
      <c r="BV30" s="130" t="s">
        <v>91</v>
      </c>
      <c r="BW30" s="130" t="s">
        <v>91</v>
      </c>
      <c r="BX30" s="130" t="s">
        <v>91</v>
      </c>
      <c r="BY30" s="130" t="s">
        <v>91</v>
      </c>
      <c r="BZ30" s="130" t="s">
        <v>91</v>
      </c>
    </row>
    <row r="31" spans="1:90" x14ac:dyDescent="0.25">
      <c r="A31" s="58" t="s">
        <v>62</v>
      </c>
      <c r="B31" s="2" t="s">
        <v>63</v>
      </c>
      <c r="C31" s="58" t="s">
        <v>22</v>
      </c>
      <c r="D31" s="130" t="s">
        <v>91</v>
      </c>
      <c r="E31" s="130" t="s">
        <v>91</v>
      </c>
      <c r="F31" s="130" t="s">
        <v>91</v>
      </c>
      <c r="G31" s="130" t="s">
        <v>91</v>
      </c>
      <c r="H31" s="130" t="s">
        <v>91</v>
      </c>
      <c r="I31" s="130" t="s">
        <v>91</v>
      </c>
      <c r="J31" s="130" t="s">
        <v>91</v>
      </c>
      <c r="K31" s="130" t="s">
        <v>91</v>
      </c>
      <c r="L31" s="130" t="s">
        <v>91</v>
      </c>
      <c r="M31" s="130" t="s">
        <v>91</v>
      </c>
      <c r="N31" s="130" t="s">
        <v>91</v>
      </c>
      <c r="O31" s="130" t="s">
        <v>91</v>
      </c>
      <c r="P31" s="130" t="s">
        <v>91</v>
      </c>
      <c r="Q31" s="130" t="s">
        <v>91</v>
      </c>
      <c r="R31" s="130" t="s">
        <v>91</v>
      </c>
      <c r="S31" s="130" t="s">
        <v>91</v>
      </c>
      <c r="T31" s="130" t="s">
        <v>91</v>
      </c>
      <c r="U31" s="130" t="s">
        <v>91</v>
      </c>
      <c r="V31" s="130" t="s">
        <v>91</v>
      </c>
      <c r="W31" s="130" t="s">
        <v>91</v>
      </c>
      <c r="X31" s="130" t="s">
        <v>91</v>
      </c>
      <c r="Y31" s="130" t="s">
        <v>91</v>
      </c>
      <c r="Z31" s="130" t="s">
        <v>91</v>
      </c>
      <c r="AA31" s="130" t="s">
        <v>91</v>
      </c>
      <c r="AB31" s="130" t="s">
        <v>91</v>
      </c>
      <c r="AC31" s="130" t="s">
        <v>91</v>
      </c>
      <c r="AD31" s="130" t="s">
        <v>91</v>
      </c>
      <c r="AE31" s="130" t="s">
        <v>91</v>
      </c>
      <c r="AF31" s="130" t="s">
        <v>91</v>
      </c>
      <c r="AG31" s="130" t="s">
        <v>91</v>
      </c>
      <c r="AH31" s="130" t="s">
        <v>91</v>
      </c>
      <c r="AI31" s="130" t="s">
        <v>91</v>
      </c>
      <c r="AJ31" s="130" t="s">
        <v>91</v>
      </c>
      <c r="AK31" s="130" t="s">
        <v>91</v>
      </c>
      <c r="AL31" s="130" t="s">
        <v>91</v>
      </c>
      <c r="AM31" s="130" t="s">
        <v>91</v>
      </c>
      <c r="AN31" s="130" t="s">
        <v>91</v>
      </c>
      <c r="AO31" s="130" t="s">
        <v>91</v>
      </c>
      <c r="AP31" s="130" t="s">
        <v>91</v>
      </c>
      <c r="AQ31" s="130" t="s">
        <v>91</v>
      </c>
      <c r="AR31" s="130" t="s">
        <v>91</v>
      </c>
      <c r="AS31" s="130" t="s">
        <v>91</v>
      </c>
      <c r="AT31" s="130" t="s">
        <v>91</v>
      </c>
      <c r="AU31" s="130" t="s">
        <v>91</v>
      </c>
      <c r="AV31" s="130" t="s">
        <v>91</v>
      </c>
      <c r="AW31" s="130" t="s">
        <v>91</v>
      </c>
      <c r="AX31" s="130" t="s">
        <v>91</v>
      </c>
      <c r="AY31" s="130" t="s">
        <v>91</v>
      </c>
      <c r="AZ31" s="130" t="s">
        <v>91</v>
      </c>
      <c r="BA31" s="130" t="s">
        <v>91</v>
      </c>
      <c r="BB31" s="130" t="s">
        <v>91</v>
      </c>
      <c r="BC31" s="130" t="s">
        <v>91</v>
      </c>
      <c r="BD31" s="130" t="s">
        <v>91</v>
      </c>
      <c r="BE31" s="130" t="s">
        <v>91</v>
      </c>
      <c r="BF31" s="130" t="s">
        <v>91</v>
      </c>
      <c r="BG31" s="130" t="s">
        <v>91</v>
      </c>
      <c r="BH31" s="130" t="s">
        <v>91</v>
      </c>
      <c r="BI31" s="130" t="s">
        <v>91</v>
      </c>
      <c r="BJ31" s="130" t="s">
        <v>91</v>
      </c>
      <c r="BK31" s="130" t="s">
        <v>91</v>
      </c>
      <c r="BL31" s="130" t="s">
        <v>91</v>
      </c>
      <c r="BM31" s="130" t="s">
        <v>91</v>
      </c>
      <c r="BN31" s="130" t="s">
        <v>91</v>
      </c>
      <c r="BO31" s="130" t="s">
        <v>91</v>
      </c>
      <c r="BP31" s="130" t="s">
        <v>91</v>
      </c>
      <c r="BQ31" s="130" t="s">
        <v>91</v>
      </c>
      <c r="BR31" s="130" t="s">
        <v>91</v>
      </c>
      <c r="BS31" s="130" t="s">
        <v>91</v>
      </c>
      <c r="BT31" s="130" t="s">
        <v>91</v>
      </c>
      <c r="BU31" s="130" t="s">
        <v>91</v>
      </c>
      <c r="BV31" s="130" t="s">
        <v>91</v>
      </c>
      <c r="BW31" s="130" t="s">
        <v>91</v>
      </c>
      <c r="BX31" s="130" t="s">
        <v>91</v>
      </c>
      <c r="BY31" s="130" t="s">
        <v>91</v>
      </c>
      <c r="BZ31" s="130" t="s">
        <v>91</v>
      </c>
    </row>
    <row r="32" spans="1:90" ht="16.5" customHeight="1" x14ac:dyDescent="0.25">
      <c r="A32" s="58" t="s">
        <v>64</v>
      </c>
      <c r="B32" s="2" t="s">
        <v>65</v>
      </c>
      <c r="C32" s="58" t="s">
        <v>22</v>
      </c>
      <c r="D32" s="130" t="s">
        <v>91</v>
      </c>
      <c r="E32" s="130" t="s">
        <v>91</v>
      </c>
      <c r="F32" s="130" t="s">
        <v>91</v>
      </c>
      <c r="G32" s="130" t="s">
        <v>91</v>
      </c>
      <c r="H32" s="130" t="s">
        <v>91</v>
      </c>
      <c r="I32" s="130" t="s">
        <v>91</v>
      </c>
      <c r="J32" s="130" t="s">
        <v>91</v>
      </c>
      <c r="K32" s="130" t="s">
        <v>91</v>
      </c>
      <c r="L32" s="130" t="s">
        <v>91</v>
      </c>
      <c r="M32" s="130" t="s">
        <v>91</v>
      </c>
      <c r="N32" s="130" t="s">
        <v>91</v>
      </c>
      <c r="O32" s="130" t="s">
        <v>91</v>
      </c>
      <c r="P32" s="130" t="s">
        <v>91</v>
      </c>
      <c r="Q32" s="130" t="s">
        <v>91</v>
      </c>
      <c r="R32" s="130" t="s">
        <v>91</v>
      </c>
      <c r="S32" s="130" t="s">
        <v>91</v>
      </c>
      <c r="T32" s="130" t="s">
        <v>91</v>
      </c>
      <c r="U32" s="130" t="s">
        <v>91</v>
      </c>
      <c r="V32" s="130" t="s">
        <v>91</v>
      </c>
      <c r="W32" s="130" t="s">
        <v>91</v>
      </c>
      <c r="X32" s="130" t="s">
        <v>91</v>
      </c>
      <c r="Y32" s="130" t="s">
        <v>91</v>
      </c>
      <c r="Z32" s="130" t="s">
        <v>91</v>
      </c>
      <c r="AA32" s="130" t="s">
        <v>91</v>
      </c>
      <c r="AB32" s="130" t="s">
        <v>91</v>
      </c>
      <c r="AC32" s="130" t="s">
        <v>91</v>
      </c>
      <c r="AD32" s="130" t="s">
        <v>91</v>
      </c>
      <c r="AE32" s="130" t="s">
        <v>91</v>
      </c>
      <c r="AF32" s="130" t="s">
        <v>91</v>
      </c>
      <c r="AG32" s="130" t="s">
        <v>91</v>
      </c>
      <c r="AH32" s="130" t="s">
        <v>91</v>
      </c>
      <c r="AI32" s="130" t="s">
        <v>91</v>
      </c>
      <c r="AJ32" s="130" t="s">
        <v>91</v>
      </c>
      <c r="AK32" s="130" t="s">
        <v>91</v>
      </c>
      <c r="AL32" s="130" t="s">
        <v>91</v>
      </c>
      <c r="AM32" s="130" t="s">
        <v>91</v>
      </c>
      <c r="AN32" s="130" t="s">
        <v>91</v>
      </c>
      <c r="AO32" s="130" t="s">
        <v>91</v>
      </c>
      <c r="AP32" s="130" t="s">
        <v>91</v>
      </c>
      <c r="AQ32" s="130" t="s">
        <v>91</v>
      </c>
      <c r="AR32" s="130" t="s">
        <v>91</v>
      </c>
      <c r="AS32" s="130" t="s">
        <v>91</v>
      </c>
      <c r="AT32" s="130" t="s">
        <v>91</v>
      </c>
      <c r="AU32" s="130" t="s">
        <v>91</v>
      </c>
      <c r="AV32" s="130" t="s">
        <v>91</v>
      </c>
      <c r="AW32" s="130" t="s">
        <v>91</v>
      </c>
      <c r="AX32" s="130" t="s">
        <v>91</v>
      </c>
      <c r="AY32" s="130" t="s">
        <v>91</v>
      </c>
      <c r="AZ32" s="130" t="s">
        <v>91</v>
      </c>
      <c r="BA32" s="130" t="s">
        <v>91</v>
      </c>
      <c r="BB32" s="130" t="s">
        <v>91</v>
      </c>
      <c r="BC32" s="130" t="s">
        <v>91</v>
      </c>
      <c r="BD32" s="130" t="s">
        <v>91</v>
      </c>
      <c r="BE32" s="130" t="s">
        <v>91</v>
      </c>
      <c r="BF32" s="130" t="s">
        <v>91</v>
      </c>
      <c r="BG32" s="130" t="s">
        <v>91</v>
      </c>
      <c r="BH32" s="130" t="s">
        <v>91</v>
      </c>
      <c r="BI32" s="130" t="s">
        <v>91</v>
      </c>
      <c r="BJ32" s="130" t="s">
        <v>91</v>
      </c>
      <c r="BK32" s="130" t="s">
        <v>91</v>
      </c>
      <c r="BL32" s="130" t="s">
        <v>91</v>
      </c>
      <c r="BM32" s="130" t="s">
        <v>91</v>
      </c>
      <c r="BN32" s="130" t="s">
        <v>91</v>
      </c>
      <c r="BO32" s="130" t="s">
        <v>91</v>
      </c>
      <c r="BP32" s="130" t="s">
        <v>91</v>
      </c>
      <c r="BQ32" s="130" t="s">
        <v>91</v>
      </c>
      <c r="BR32" s="130" t="s">
        <v>91</v>
      </c>
      <c r="BS32" s="130" t="s">
        <v>91</v>
      </c>
      <c r="BT32" s="130" t="s">
        <v>91</v>
      </c>
      <c r="BU32" s="130" t="s">
        <v>91</v>
      </c>
      <c r="BV32" s="130" t="s">
        <v>91</v>
      </c>
      <c r="BW32" s="130" t="s">
        <v>91</v>
      </c>
      <c r="BX32" s="130" t="s">
        <v>91</v>
      </c>
      <c r="BY32" s="130" t="s">
        <v>91</v>
      </c>
      <c r="BZ32" s="130" t="s">
        <v>91</v>
      </c>
    </row>
    <row r="33" spans="1:78" ht="30" x14ac:dyDescent="0.25">
      <c r="A33" s="58" t="s">
        <v>66</v>
      </c>
      <c r="B33" s="2" t="s">
        <v>67</v>
      </c>
      <c r="C33" s="58"/>
      <c r="D33" s="130" t="s">
        <v>91</v>
      </c>
      <c r="E33" s="130" t="s">
        <v>91</v>
      </c>
      <c r="F33" s="130" t="s">
        <v>91</v>
      </c>
      <c r="G33" s="130" t="s">
        <v>91</v>
      </c>
      <c r="H33" s="130" t="s">
        <v>91</v>
      </c>
      <c r="I33" s="130" t="s">
        <v>91</v>
      </c>
      <c r="J33" s="130" t="s">
        <v>91</v>
      </c>
      <c r="K33" s="130" t="s">
        <v>91</v>
      </c>
      <c r="L33" s="130" t="s">
        <v>91</v>
      </c>
      <c r="M33" s="130" t="s">
        <v>91</v>
      </c>
      <c r="N33" s="130" t="s">
        <v>91</v>
      </c>
      <c r="O33" s="130" t="s">
        <v>91</v>
      </c>
      <c r="P33" s="130" t="s">
        <v>91</v>
      </c>
      <c r="Q33" s="130" t="s">
        <v>91</v>
      </c>
      <c r="R33" s="130" t="s">
        <v>91</v>
      </c>
      <c r="S33" s="130" t="s">
        <v>91</v>
      </c>
      <c r="T33" s="130" t="s">
        <v>91</v>
      </c>
      <c r="U33" s="130" t="s">
        <v>91</v>
      </c>
      <c r="V33" s="130" t="s">
        <v>91</v>
      </c>
      <c r="W33" s="130" t="s">
        <v>91</v>
      </c>
      <c r="X33" s="130" t="s">
        <v>91</v>
      </c>
      <c r="Y33" s="130" t="s">
        <v>91</v>
      </c>
      <c r="Z33" s="130" t="s">
        <v>91</v>
      </c>
      <c r="AA33" s="130" t="s">
        <v>91</v>
      </c>
      <c r="AB33" s="130" t="s">
        <v>91</v>
      </c>
      <c r="AC33" s="130" t="s">
        <v>91</v>
      </c>
      <c r="AD33" s="130" t="s">
        <v>91</v>
      </c>
      <c r="AE33" s="130" t="s">
        <v>91</v>
      </c>
      <c r="AF33" s="130" t="s">
        <v>91</v>
      </c>
      <c r="AG33" s="130" t="s">
        <v>91</v>
      </c>
      <c r="AH33" s="130" t="s">
        <v>91</v>
      </c>
      <c r="AI33" s="130" t="s">
        <v>91</v>
      </c>
      <c r="AJ33" s="130" t="s">
        <v>91</v>
      </c>
      <c r="AK33" s="130" t="s">
        <v>91</v>
      </c>
      <c r="AL33" s="130" t="s">
        <v>91</v>
      </c>
      <c r="AM33" s="130" t="s">
        <v>91</v>
      </c>
      <c r="AN33" s="130" t="s">
        <v>91</v>
      </c>
      <c r="AO33" s="130" t="s">
        <v>91</v>
      </c>
      <c r="AP33" s="130" t="s">
        <v>91</v>
      </c>
      <c r="AQ33" s="130" t="s">
        <v>91</v>
      </c>
      <c r="AR33" s="130" t="s">
        <v>91</v>
      </c>
      <c r="AS33" s="130" t="s">
        <v>91</v>
      </c>
      <c r="AT33" s="130" t="s">
        <v>91</v>
      </c>
      <c r="AU33" s="130" t="s">
        <v>91</v>
      </c>
      <c r="AV33" s="130" t="s">
        <v>91</v>
      </c>
      <c r="AW33" s="130" t="s">
        <v>91</v>
      </c>
      <c r="AX33" s="130" t="s">
        <v>91</v>
      </c>
      <c r="AY33" s="130" t="s">
        <v>91</v>
      </c>
      <c r="AZ33" s="130" t="s">
        <v>91</v>
      </c>
      <c r="BA33" s="130" t="s">
        <v>91</v>
      </c>
      <c r="BB33" s="130" t="s">
        <v>91</v>
      </c>
      <c r="BC33" s="130" t="s">
        <v>91</v>
      </c>
      <c r="BD33" s="130" t="s">
        <v>91</v>
      </c>
      <c r="BE33" s="130" t="s">
        <v>91</v>
      </c>
      <c r="BF33" s="130" t="s">
        <v>91</v>
      </c>
      <c r="BG33" s="130" t="s">
        <v>91</v>
      </c>
      <c r="BH33" s="130" t="s">
        <v>91</v>
      </c>
      <c r="BI33" s="130" t="s">
        <v>91</v>
      </c>
      <c r="BJ33" s="130" t="s">
        <v>91</v>
      </c>
      <c r="BK33" s="130" t="s">
        <v>91</v>
      </c>
      <c r="BL33" s="130" t="s">
        <v>91</v>
      </c>
      <c r="BM33" s="130" t="s">
        <v>91</v>
      </c>
      <c r="BN33" s="130" t="s">
        <v>91</v>
      </c>
      <c r="BO33" s="130" t="s">
        <v>91</v>
      </c>
      <c r="BP33" s="130" t="s">
        <v>91</v>
      </c>
      <c r="BQ33" s="130" t="s">
        <v>91</v>
      </c>
      <c r="BR33" s="130" t="s">
        <v>91</v>
      </c>
      <c r="BS33" s="130" t="s">
        <v>91</v>
      </c>
      <c r="BT33" s="130" t="s">
        <v>91</v>
      </c>
      <c r="BU33" s="130" t="s">
        <v>91</v>
      </c>
      <c r="BV33" s="130" t="s">
        <v>91</v>
      </c>
      <c r="BW33" s="130" t="s">
        <v>91</v>
      </c>
      <c r="BX33" s="130" t="s">
        <v>91</v>
      </c>
      <c r="BY33" s="130" t="s">
        <v>91</v>
      </c>
      <c r="BZ33" s="130" t="s">
        <v>91</v>
      </c>
    </row>
    <row r="34" spans="1:78" ht="18" customHeight="1" x14ac:dyDescent="0.25">
      <c r="A34" s="58" t="s">
        <v>68</v>
      </c>
      <c r="B34" s="2" t="s">
        <v>55</v>
      </c>
      <c r="C34" s="58" t="s">
        <v>22</v>
      </c>
      <c r="D34" s="130" t="s">
        <v>91</v>
      </c>
      <c r="E34" s="130" t="s">
        <v>91</v>
      </c>
      <c r="F34" s="130" t="s">
        <v>91</v>
      </c>
      <c r="G34" s="130" t="s">
        <v>91</v>
      </c>
      <c r="H34" s="130" t="s">
        <v>91</v>
      </c>
      <c r="I34" s="130" t="s">
        <v>91</v>
      </c>
      <c r="J34" s="130" t="s">
        <v>91</v>
      </c>
      <c r="K34" s="130" t="s">
        <v>91</v>
      </c>
      <c r="L34" s="130" t="s">
        <v>91</v>
      </c>
      <c r="M34" s="130" t="s">
        <v>91</v>
      </c>
      <c r="N34" s="130" t="s">
        <v>91</v>
      </c>
      <c r="O34" s="130" t="s">
        <v>91</v>
      </c>
      <c r="P34" s="130" t="s">
        <v>91</v>
      </c>
      <c r="Q34" s="130" t="s">
        <v>91</v>
      </c>
      <c r="R34" s="130" t="s">
        <v>91</v>
      </c>
      <c r="S34" s="130" t="s">
        <v>91</v>
      </c>
      <c r="T34" s="130" t="s">
        <v>91</v>
      </c>
      <c r="U34" s="130" t="s">
        <v>91</v>
      </c>
      <c r="V34" s="130" t="s">
        <v>91</v>
      </c>
      <c r="W34" s="130" t="s">
        <v>91</v>
      </c>
      <c r="X34" s="130" t="s">
        <v>91</v>
      </c>
      <c r="Y34" s="130" t="s">
        <v>91</v>
      </c>
      <c r="Z34" s="130" t="s">
        <v>91</v>
      </c>
      <c r="AA34" s="130" t="s">
        <v>91</v>
      </c>
      <c r="AB34" s="130" t="s">
        <v>91</v>
      </c>
      <c r="AC34" s="130" t="s">
        <v>91</v>
      </c>
      <c r="AD34" s="130" t="s">
        <v>91</v>
      </c>
      <c r="AE34" s="130" t="s">
        <v>91</v>
      </c>
      <c r="AF34" s="130" t="s">
        <v>91</v>
      </c>
      <c r="AG34" s="130" t="s">
        <v>91</v>
      </c>
      <c r="AH34" s="130" t="s">
        <v>91</v>
      </c>
      <c r="AI34" s="130" t="s">
        <v>91</v>
      </c>
      <c r="AJ34" s="130" t="s">
        <v>91</v>
      </c>
      <c r="AK34" s="130" t="s">
        <v>91</v>
      </c>
      <c r="AL34" s="130" t="s">
        <v>91</v>
      </c>
      <c r="AM34" s="130" t="s">
        <v>91</v>
      </c>
      <c r="AN34" s="130" t="s">
        <v>91</v>
      </c>
      <c r="AO34" s="130" t="s">
        <v>91</v>
      </c>
      <c r="AP34" s="130" t="s">
        <v>91</v>
      </c>
      <c r="AQ34" s="130" t="s">
        <v>91</v>
      </c>
      <c r="AR34" s="130" t="s">
        <v>91</v>
      </c>
      <c r="AS34" s="130" t="s">
        <v>91</v>
      </c>
      <c r="AT34" s="130" t="s">
        <v>91</v>
      </c>
      <c r="AU34" s="130" t="s">
        <v>91</v>
      </c>
      <c r="AV34" s="130" t="s">
        <v>91</v>
      </c>
      <c r="AW34" s="130" t="s">
        <v>91</v>
      </c>
      <c r="AX34" s="130" t="s">
        <v>91</v>
      </c>
      <c r="AY34" s="130" t="s">
        <v>91</v>
      </c>
      <c r="AZ34" s="130" t="s">
        <v>91</v>
      </c>
      <c r="BA34" s="130" t="s">
        <v>91</v>
      </c>
      <c r="BB34" s="130" t="s">
        <v>91</v>
      </c>
      <c r="BC34" s="130" t="s">
        <v>91</v>
      </c>
      <c r="BD34" s="130" t="s">
        <v>91</v>
      </c>
      <c r="BE34" s="130" t="s">
        <v>91</v>
      </c>
      <c r="BF34" s="130" t="s">
        <v>91</v>
      </c>
      <c r="BG34" s="130" t="s">
        <v>91</v>
      </c>
      <c r="BH34" s="130" t="s">
        <v>91</v>
      </c>
      <c r="BI34" s="130" t="s">
        <v>91</v>
      </c>
      <c r="BJ34" s="130" t="s">
        <v>91</v>
      </c>
      <c r="BK34" s="130" t="s">
        <v>91</v>
      </c>
      <c r="BL34" s="130" t="s">
        <v>91</v>
      </c>
      <c r="BM34" s="130" t="s">
        <v>91</v>
      </c>
      <c r="BN34" s="130" t="s">
        <v>91</v>
      </c>
      <c r="BO34" s="130" t="s">
        <v>91</v>
      </c>
      <c r="BP34" s="130" t="s">
        <v>91</v>
      </c>
      <c r="BQ34" s="130" t="s">
        <v>91</v>
      </c>
      <c r="BR34" s="130" t="s">
        <v>91</v>
      </c>
      <c r="BS34" s="130" t="s">
        <v>91</v>
      </c>
      <c r="BT34" s="130" t="s">
        <v>91</v>
      </c>
      <c r="BU34" s="130" t="s">
        <v>91</v>
      </c>
      <c r="BV34" s="130" t="s">
        <v>91</v>
      </c>
      <c r="BW34" s="130" t="s">
        <v>91</v>
      </c>
      <c r="BX34" s="130" t="s">
        <v>91</v>
      </c>
      <c r="BY34" s="130" t="s">
        <v>91</v>
      </c>
      <c r="BZ34" s="130" t="s">
        <v>91</v>
      </c>
    </row>
    <row r="35" spans="1:78" ht="16.5" customHeight="1" x14ac:dyDescent="0.25">
      <c r="A35" s="58" t="s">
        <v>69</v>
      </c>
      <c r="B35" s="2" t="s">
        <v>57</v>
      </c>
      <c r="C35" s="58" t="s">
        <v>22</v>
      </c>
      <c r="D35" s="130" t="s">
        <v>91</v>
      </c>
      <c r="E35" s="130" t="s">
        <v>91</v>
      </c>
      <c r="F35" s="130" t="s">
        <v>91</v>
      </c>
      <c r="G35" s="130" t="s">
        <v>91</v>
      </c>
      <c r="H35" s="130" t="s">
        <v>91</v>
      </c>
      <c r="I35" s="130" t="s">
        <v>91</v>
      </c>
      <c r="J35" s="130" t="s">
        <v>91</v>
      </c>
      <c r="K35" s="130" t="s">
        <v>91</v>
      </c>
      <c r="L35" s="130" t="s">
        <v>91</v>
      </c>
      <c r="M35" s="130" t="s">
        <v>91</v>
      </c>
      <c r="N35" s="130" t="s">
        <v>91</v>
      </c>
      <c r="O35" s="130" t="s">
        <v>91</v>
      </c>
      <c r="P35" s="130" t="s">
        <v>91</v>
      </c>
      <c r="Q35" s="130" t="s">
        <v>91</v>
      </c>
      <c r="R35" s="130" t="s">
        <v>91</v>
      </c>
      <c r="S35" s="130" t="s">
        <v>91</v>
      </c>
      <c r="T35" s="130" t="s">
        <v>91</v>
      </c>
      <c r="U35" s="130" t="s">
        <v>91</v>
      </c>
      <c r="V35" s="130" t="s">
        <v>91</v>
      </c>
      <c r="W35" s="130" t="s">
        <v>91</v>
      </c>
      <c r="X35" s="130" t="s">
        <v>91</v>
      </c>
      <c r="Y35" s="130" t="s">
        <v>91</v>
      </c>
      <c r="Z35" s="130" t="s">
        <v>91</v>
      </c>
      <c r="AA35" s="130" t="s">
        <v>91</v>
      </c>
      <c r="AB35" s="130" t="s">
        <v>91</v>
      </c>
      <c r="AC35" s="130" t="s">
        <v>91</v>
      </c>
      <c r="AD35" s="130" t="s">
        <v>91</v>
      </c>
      <c r="AE35" s="130" t="s">
        <v>91</v>
      </c>
      <c r="AF35" s="130" t="s">
        <v>91</v>
      </c>
      <c r="AG35" s="130" t="s">
        <v>91</v>
      </c>
      <c r="AH35" s="130" t="s">
        <v>91</v>
      </c>
      <c r="AI35" s="130" t="s">
        <v>91</v>
      </c>
      <c r="AJ35" s="130" t="s">
        <v>91</v>
      </c>
      <c r="AK35" s="130" t="s">
        <v>91</v>
      </c>
      <c r="AL35" s="130" t="s">
        <v>91</v>
      </c>
      <c r="AM35" s="130" t="s">
        <v>91</v>
      </c>
      <c r="AN35" s="130" t="s">
        <v>91</v>
      </c>
      <c r="AO35" s="130" t="s">
        <v>91</v>
      </c>
      <c r="AP35" s="130" t="s">
        <v>91</v>
      </c>
      <c r="AQ35" s="130" t="s">
        <v>91</v>
      </c>
      <c r="AR35" s="130" t="s">
        <v>91</v>
      </c>
      <c r="AS35" s="130" t="s">
        <v>91</v>
      </c>
      <c r="AT35" s="130" t="s">
        <v>91</v>
      </c>
      <c r="AU35" s="130" t="s">
        <v>91</v>
      </c>
      <c r="AV35" s="130" t="s">
        <v>91</v>
      </c>
      <c r="AW35" s="130" t="s">
        <v>91</v>
      </c>
      <c r="AX35" s="130" t="s">
        <v>91</v>
      </c>
      <c r="AY35" s="130" t="s">
        <v>91</v>
      </c>
      <c r="AZ35" s="130" t="s">
        <v>91</v>
      </c>
      <c r="BA35" s="130" t="s">
        <v>91</v>
      </c>
      <c r="BB35" s="130" t="s">
        <v>91</v>
      </c>
      <c r="BC35" s="130" t="s">
        <v>91</v>
      </c>
      <c r="BD35" s="130" t="s">
        <v>91</v>
      </c>
      <c r="BE35" s="130" t="s">
        <v>91</v>
      </c>
      <c r="BF35" s="130" t="s">
        <v>91</v>
      </c>
      <c r="BG35" s="130" t="s">
        <v>91</v>
      </c>
      <c r="BH35" s="130" t="s">
        <v>91</v>
      </c>
      <c r="BI35" s="130" t="s">
        <v>91</v>
      </c>
      <c r="BJ35" s="130" t="s">
        <v>91</v>
      </c>
      <c r="BK35" s="130" t="s">
        <v>91</v>
      </c>
      <c r="BL35" s="130" t="s">
        <v>91</v>
      </c>
      <c r="BM35" s="130" t="s">
        <v>91</v>
      </c>
      <c r="BN35" s="130" t="s">
        <v>91</v>
      </c>
      <c r="BO35" s="130" t="s">
        <v>91</v>
      </c>
      <c r="BP35" s="130" t="s">
        <v>91</v>
      </c>
      <c r="BQ35" s="130" t="s">
        <v>91</v>
      </c>
      <c r="BR35" s="130" t="s">
        <v>91</v>
      </c>
      <c r="BS35" s="130" t="s">
        <v>91</v>
      </c>
      <c r="BT35" s="130" t="s">
        <v>91</v>
      </c>
      <c r="BU35" s="130" t="s">
        <v>91</v>
      </c>
      <c r="BV35" s="130" t="s">
        <v>91</v>
      </c>
      <c r="BW35" s="130" t="s">
        <v>91</v>
      </c>
      <c r="BX35" s="130" t="s">
        <v>91</v>
      </c>
      <c r="BY35" s="130" t="s">
        <v>91</v>
      </c>
      <c r="BZ35" s="130" t="s">
        <v>91</v>
      </c>
    </row>
    <row r="36" spans="1:78" ht="29.25" customHeight="1" x14ac:dyDescent="0.25">
      <c r="A36" s="58" t="s">
        <v>70</v>
      </c>
      <c r="B36" s="2" t="s">
        <v>59</v>
      </c>
      <c r="C36" s="58" t="s">
        <v>71</v>
      </c>
      <c r="D36" s="130" t="s">
        <v>91</v>
      </c>
      <c r="E36" s="130" t="s">
        <v>91</v>
      </c>
      <c r="F36" s="130" t="s">
        <v>91</v>
      </c>
      <c r="G36" s="130" t="s">
        <v>91</v>
      </c>
      <c r="H36" s="130" t="s">
        <v>91</v>
      </c>
      <c r="I36" s="130" t="s">
        <v>91</v>
      </c>
      <c r="J36" s="130" t="s">
        <v>91</v>
      </c>
      <c r="K36" s="130" t="s">
        <v>91</v>
      </c>
      <c r="L36" s="130" t="s">
        <v>91</v>
      </c>
      <c r="M36" s="130" t="s">
        <v>91</v>
      </c>
      <c r="N36" s="130" t="s">
        <v>91</v>
      </c>
      <c r="O36" s="130" t="s">
        <v>91</v>
      </c>
      <c r="P36" s="130" t="s">
        <v>91</v>
      </c>
      <c r="Q36" s="130" t="s">
        <v>91</v>
      </c>
      <c r="R36" s="130" t="s">
        <v>91</v>
      </c>
      <c r="S36" s="130" t="s">
        <v>91</v>
      </c>
      <c r="T36" s="130" t="s">
        <v>91</v>
      </c>
      <c r="U36" s="130" t="s">
        <v>91</v>
      </c>
      <c r="V36" s="130" t="s">
        <v>91</v>
      </c>
      <c r="W36" s="130" t="s">
        <v>91</v>
      </c>
      <c r="X36" s="130" t="s">
        <v>91</v>
      </c>
      <c r="Y36" s="130" t="s">
        <v>91</v>
      </c>
      <c r="Z36" s="130" t="s">
        <v>91</v>
      </c>
      <c r="AA36" s="130" t="s">
        <v>91</v>
      </c>
      <c r="AB36" s="130" t="s">
        <v>91</v>
      </c>
      <c r="AC36" s="130" t="s">
        <v>91</v>
      </c>
      <c r="AD36" s="130" t="s">
        <v>91</v>
      </c>
      <c r="AE36" s="130" t="s">
        <v>91</v>
      </c>
      <c r="AF36" s="130" t="s">
        <v>91</v>
      </c>
      <c r="AG36" s="130" t="s">
        <v>91</v>
      </c>
      <c r="AH36" s="130" t="s">
        <v>91</v>
      </c>
      <c r="AI36" s="130" t="s">
        <v>91</v>
      </c>
      <c r="AJ36" s="130" t="s">
        <v>91</v>
      </c>
      <c r="AK36" s="130" t="s">
        <v>91</v>
      </c>
      <c r="AL36" s="130" t="s">
        <v>91</v>
      </c>
      <c r="AM36" s="130" t="s">
        <v>91</v>
      </c>
      <c r="AN36" s="130" t="s">
        <v>91</v>
      </c>
      <c r="AO36" s="130" t="s">
        <v>91</v>
      </c>
      <c r="AP36" s="130" t="s">
        <v>91</v>
      </c>
      <c r="AQ36" s="130" t="s">
        <v>91</v>
      </c>
      <c r="AR36" s="130" t="s">
        <v>91</v>
      </c>
      <c r="AS36" s="130" t="s">
        <v>91</v>
      </c>
      <c r="AT36" s="130" t="s">
        <v>91</v>
      </c>
      <c r="AU36" s="130" t="s">
        <v>91</v>
      </c>
      <c r="AV36" s="130" t="s">
        <v>91</v>
      </c>
      <c r="AW36" s="130" t="s">
        <v>91</v>
      </c>
      <c r="AX36" s="130" t="s">
        <v>91</v>
      </c>
      <c r="AY36" s="130" t="s">
        <v>91</v>
      </c>
      <c r="AZ36" s="130" t="s">
        <v>91</v>
      </c>
      <c r="BA36" s="130" t="s">
        <v>91</v>
      </c>
      <c r="BB36" s="130" t="s">
        <v>91</v>
      </c>
      <c r="BC36" s="130" t="s">
        <v>91</v>
      </c>
      <c r="BD36" s="130" t="s">
        <v>91</v>
      </c>
      <c r="BE36" s="130" t="s">
        <v>91</v>
      </c>
      <c r="BF36" s="130" t="s">
        <v>91</v>
      </c>
      <c r="BG36" s="130" t="s">
        <v>91</v>
      </c>
      <c r="BH36" s="130" t="s">
        <v>91</v>
      </c>
      <c r="BI36" s="130" t="s">
        <v>91</v>
      </c>
      <c r="BJ36" s="130" t="s">
        <v>91</v>
      </c>
      <c r="BK36" s="130" t="s">
        <v>91</v>
      </c>
      <c r="BL36" s="130" t="s">
        <v>91</v>
      </c>
      <c r="BM36" s="130" t="s">
        <v>91</v>
      </c>
      <c r="BN36" s="130" t="s">
        <v>91</v>
      </c>
      <c r="BO36" s="130" t="s">
        <v>91</v>
      </c>
      <c r="BP36" s="130" t="s">
        <v>91</v>
      </c>
      <c r="BQ36" s="130" t="s">
        <v>91</v>
      </c>
      <c r="BR36" s="130" t="s">
        <v>91</v>
      </c>
      <c r="BS36" s="130" t="s">
        <v>91</v>
      </c>
      <c r="BT36" s="130" t="s">
        <v>91</v>
      </c>
      <c r="BU36" s="130" t="s">
        <v>91</v>
      </c>
      <c r="BV36" s="130" t="s">
        <v>91</v>
      </c>
      <c r="BW36" s="130" t="s">
        <v>91</v>
      </c>
      <c r="BX36" s="130" t="s">
        <v>91</v>
      </c>
      <c r="BY36" s="130" t="s">
        <v>91</v>
      </c>
      <c r="BZ36" s="130" t="s">
        <v>91</v>
      </c>
    </row>
    <row r="37" spans="1:78" ht="30" x14ac:dyDescent="0.25">
      <c r="A37" s="58" t="s">
        <v>72</v>
      </c>
      <c r="B37" s="2" t="s">
        <v>73</v>
      </c>
      <c r="C37" s="58"/>
      <c r="D37" s="130" t="s">
        <v>91</v>
      </c>
      <c r="E37" s="130" t="s">
        <v>91</v>
      </c>
      <c r="F37" s="130" t="s">
        <v>91</v>
      </c>
      <c r="G37" s="130" t="s">
        <v>91</v>
      </c>
      <c r="H37" s="130" t="s">
        <v>91</v>
      </c>
      <c r="I37" s="130" t="s">
        <v>91</v>
      </c>
      <c r="J37" s="130" t="s">
        <v>91</v>
      </c>
      <c r="K37" s="130" t="s">
        <v>91</v>
      </c>
      <c r="L37" s="130" t="s">
        <v>91</v>
      </c>
      <c r="M37" s="130" t="s">
        <v>91</v>
      </c>
      <c r="N37" s="130" t="s">
        <v>91</v>
      </c>
      <c r="O37" s="130" t="s">
        <v>91</v>
      </c>
      <c r="P37" s="130" t="s">
        <v>91</v>
      </c>
      <c r="Q37" s="130" t="s">
        <v>91</v>
      </c>
      <c r="R37" s="130" t="s">
        <v>91</v>
      </c>
      <c r="S37" s="130" t="s">
        <v>91</v>
      </c>
      <c r="T37" s="130" t="s">
        <v>91</v>
      </c>
      <c r="U37" s="130" t="s">
        <v>91</v>
      </c>
      <c r="V37" s="130" t="s">
        <v>91</v>
      </c>
      <c r="W37" s="130" t="s">
        <v>91</v>
      </c>
      <c r="X37" s="130" t="s">
        <v>91</v>
      </c>
      <c r="Y37" s="130" t="s">
        <v>91</v>
      </c>
      <c r="Z37" s="130" t="s">
        <v>91</v>
      </c>
      <c r="AA37" s="130" t="s">
        <v>91</v>
      </c>
      <c r="AB37" s="130" t="s">
        <v>91</v>
      </c>
      <c r="AC37" s="130" t="s">
        <v>91</v>
      </c>
      <c r="AD37" s="130" t="s">
        <v>91</v>
      </c>
      <c r="AE37" s="130" t="s">
        <v>91</v>
      </c>
      <c r="AF37" s="130" t="s">
        <v>91</v>
      </c>
      <c r="AG37" s="130" t="s">
        <v>91</v>
      </c>
      <c r="AH37" s="130" t="s">
        <v>91</v>
      </c>
      <c r="AI37" s="130" t="s">
        <v>91</v>
      </c>
      <c r="AJ37" s="130" t="s">
        <v>91</v>
      </c>
      <c r="AK37" s="130" t="s">
        <v>91</v>
      </c>
      <c r="AL37" s="130" t="s">
        <v>91</v>
      </c>
      <c r="AM37" s="130" t="s">
        <v>91</v>
      </c>
      <c r="AN37" s="130" t="s">
        <v>91</v>
      </c>
      <c r="AO37" s="130" t="s">
        <v>91</v>
      </c>
      <c r="AP37" s="130" t="s">
        <v>91</v>
      </c>
      <c r="AQ37" s="130" t="s">
        <v>91</v>
      </c>
      <c r="AR37" s="130" t="s">
        <v>91</v>
      </c>
      <c r="AS37" s="130" t="s">
        <v>91</v>
      </c>
      <c r="AT37" s="130" t="s">
        <v>91</v>
      </c>
      <c r="AU37" s="130" t="s">
        <v>91</v>
      </c>
      <c r="AV37" s="130" t="s">
        <v>91</v>
      </c>
      <c r="AW37" s="130" t="s">
        <v>91</v>
      </c>
      <c r="AX37" s="130" t="s">
        <v>91</v>
      </c>
      <c r="AY37" s="130" t="s">
        <v>91</v>
      </c>
      <c r="AZ37" s="130" t="s">
        <v>91</v>
      </c>
      <c r="BA37" s="130" t="s">
        <v>91</v>
      </c>
      <c r="BB37" s="130" t="s">
        <v>91</v>
      </c>
      <c r="BC37" s="130" t="s">
        <v>91</v>
      </c>
      <c r="BD37" s="130" t="s">
        <v>91</v>
      </c>
      <c r="BE37" s="130" t="s">
        <v>91</v>
      </c>
      <c r="BF37" s="130" t="s">
        <v>91</v>
      </c>
      <c r="BG37" s="130" t="s">
        <v>91</v>
      </c>
      <c r="BH37" s="130" t="s">
        <v>91</v>
      </c>
      <c r="BI37" s="130" t="s">
        <v>91</v>
      </c>
      <c r="BJ37" s="130" t="s">
        <v>91</v>
      </c>
      <c r="BK37" s="130" t="s">
        <v>91</v>
      </c>
      <c r="BL37" s="130" t="s">
        <v>91</v>
      </c>
      <c r="BM37" s="130" t="s">
        <v>91</v>
      </c>
      <c r="BN37" s="130" t="s">
        <v>91</v>
      </c>
      <c r="BO37" s="130" t="s">
        <v>91</v>
      </c>
      <c r="BP37" s="130" t="s">
        <v>91</v>
      </c>
      <c r="BQ37" s="130" t="s">
        <v>91</v>
      </c>
      <c r="BR37" s="130" t="s">
        <v>91</v>
      </c>
      <c r="BS37" s="130" t="s">
        <v>91</v>
      </c>
      <c r="BT37" s="130" t="s">
        <v>91</v>
      </c>
      <c r="BU37" s="130" t="s">
        <v>91</v>
      </c>
      <c r="BV37" s="130" t="s">
        <v>91</v>
      </c>
      <c r="BW37" s="130" t="s">
        <v>91</v>
      </c>
      <c r="BX37" s="130" t="s">
        <v>91</v>
      </c>
      <c r="BY37" s="130" t="s">
        <v>91</v>
      </c>
      <c r="BZ37" s="130" t="s">
        <v>91</v>
      </c>
    </row>
    <row r="38" spans="1:78" ht="16.5" customHeight="1" x14ac:dyDescent="0.25">
      <c r="A38" s="58" t="s">
        <v>74</v>
      </c>
      <c r="B38" s="2" t="s">
        <v>55</v>
      </c>
      <c r="C38" s="58" t="s">
        <v>22</v>
      </c>
      <c r="D38" s="130" t="s">
        <v>91</v>
      </c>
      <c r="E38" s="130" t="s">
        <v>91</v>
      </c>
      <c r="F38" s="130" t="s">
        <v>91</v>
      </c>
      <c r="G38" s="130" t="s">
        <v>91</v>
      </c>
      <c r="H38" s="130" t="s">
        <v>91</v>
      </c>
      <c r="I38" s="130" t="s">
        <v>91</v>
      </c>
      <c r="J38" s="130" t="s">
        <v>91</v>
      </c>
      <c r="K38" s="130" t="s">
        <v>91</v>
      </c>
      <c r="L38" s="130" t="s">
        <v>91</v>
      </c>
      <c r="M38" s="130" t="s">
        <v>91</v>
      </c>
      <c r="N38" s="130" t="s">
        <v>91</v>
      </c>
      <c r="O38" s="130" t="s">
        <v>91</v>
      </c>
      <c r="P38" s="130" t="s">
        <v>91</v>
      </c>
      <c r="Q38" s="130" t="s">
        <v>91</v>
      </c>
      <c r="R38" s="130" t="s">
        <v>91</v>
      </c>
      <c r="S38" s="130" t="s">
        <v>91</v>
      </c>
      <c r="T38" s="130" t="s">
        <v>91</v>
      </c>
      <c r="U38" s="130" t="s">
        <v>91</v>
      </c>
      <c r="V38" s="130" t="s">
        <v>91</v>
      </c>
      <c r="W38" s="130" t="s">
        <v>91</v>
      </c>
      <c r="X38" s="130" t="s">
        <v>91</v>
      </c>
      <c r="Y38" s="130" t="s">
        <v>91</v>
      </c>
      <c r="Z38" s="130" t="s">
        <v>91</v>
      </c>
      <c r="AA38" s="130" t="s">
        <v>91</v>
      </c>
      <c r="AB38" s="130" t="s">
        <v>91</v>
      </c>
      <c r="AC38" s="130" t="s">
        <v>91</v>
      </c>
      <c r="AD38" s="130" t="s">
        <v>91</v>
      </c>
      <c r="AE38" s="130" t="s">
        <v>91</v>
      </c>
      <c r="AF38" s="130" t="s">
        <v>91</v>
      </c>
      <c r="AG38" s="130" t="s">
        <v>91</v>
      </c>
      <c r="AH38" s="130" t="s">
        <v>91</v>
      </c>
      <c r="AI38" s="130" t="s">
        <v>91</v>
      </c>
      <c r="AJ38" s="130" t="s">
        <v>91</v>
      </c>
      <c r="AK38" s="130" t="s">
        <v>91</v>
      </c>
      <c r="AL38" s="130" t="s">
        <v>91</v>
      </c>
      <c r="AM38" s="130" t="s">
        <v>91</v>
      </c>
      <c r="AN38" s="130" t="s">
        <v>91</v>
      </c>
      <c r="AO38" s="130" t="s">
        <v>91</v>
      </c>
      <c r="AP38" s="130" t="s">
        <v>91</v>
      </c>
      <c r="AQ38" s="130" t="s">
        <v>91</v>
      </c>
      <c r="AR38" s="130" t="s">
        <v>91</v>
      </c>
      <c r="AS38" s="130" t="s">
        <v>91</v>
      </c>
      <c r="AT38" s="130" t="s">
        <v>91</v>
      </c>
      <c r="AU38" s="130" t="s">
        <v>91</v>
      </c>
      <c r="AV38" s="130" t="s">
        <v>91</v>
      </c>
      <c r="AW38" s="130" t="s">
        <v>91</v>
      </c>
      <c r="AX38" s="130" t="s">
        <v>91</v>
      </c>
      <c r="AY38" s="130" t="s">
        <v>91</v>
      </c>
      <c r="AZ38" s="130" t="s">
        <v>91</v>
      </c>
      <c r="BA38" s="130" t="s">
        <v>91</v>
      </c>
      <c r="BB38" s="130" t="s">
        <v>91</v>
      </c>
      <c r="BC38" s="130" t="s">
        <v>91</v>
      </c>
      <c r="BD38" s="130" t="s">
        <v>91</v>
      </c>
      <c r="BE38" s="130" t="s">
        <v>91</v>
      </c>
      <c r="BF38" s="130" t="s">
        <v>91</v>
      </c>
      <c r="BG38" s="130" t="s">
        <v>91</v>
      </c>
      <c r="BH38" s="130" t="s">
        <v>91</v>
      </c>
      <c r="BI38" s="130" t="s">
        <v>91</v>
      </c>
      <c r="BJ38" s="130" t="s">
        <v>91</v>
      </c>
      <c r="BK38" s="130" t="s">
        <v>91</v>
      </c>
      <c r="BL38" s="130" t="s">
        <v>91</v>
      </c>
      <c r="BM38" s="130" t="s">
        <v>91</v>
      </c>
      <c r="BN38" s="130" t="s">
        <v>91</v>
      </c>
      <c r="BO38" s="130" t="s">
        <v>91</v>
      </c>
      <c r="BP38" s="130" t="s">
        <v>91</v>
      </c>
      <c r="BQ38" s="130" t="s">
        <v>91</v>
      </c>
      <c r="BR38" s="130" t="s">
        <v>91</v>
      </c>
      <c r="BS38" s="130" t="s">
        <v>91</v>
      </c>
      <c r="BT38" s="130" t="s">
        <v>91</v>
      </c>
      <c r="BU38" s="130" t="s">
        <v>91</v>
      </c>
      <c r="BV38" s="130" t="s">
        <v>91</v>
      </c>
      <c r="BW38" s="130" t="s">
        <v>91</v>
      </c>
      <c r="BX38" s="130" t="s">
        <v>91</v>
      </c>
      <c r="BY38" s="130" t="s">
        <v>91</v>
      </c>
      <c r="BZ38" s="130" t="s">
        <v>91</v>
      </c>
    </row>
    <row r="39" spans="1:78" ht="15.75" customHeight="1" x14ac:dyDescent="0.25">
      <c r="A39" s="58" t="s">
        <v>75</v>
      </c>
      <c r="B39" s="2" t="s">
        <v>57</v>
      </c>
      <c r="C39" s="58" t="s">
        <v>22</v>
      </c>
      <c r="D39" s="130" t="s">
        <v>91</v>
      </c>
      <c r="E39" s="130" t="s">
        <v>91</v>
      </c>
      <c r="F39" s="130" t="s">
        <v>91</v>
      </c>
      <c r="G39" s="130" t="s">
        <v>91</v>
      </c>
      <c r="H39" s="130" t="s">
        <v>91</v>
      </c>
      <c r="I39" s="130" t="s">
        <v>91</v>
      </c>
      <c r="J39" s="130" t="s">
        <v>91</v>
      </c>
      <c r="K39" s="130" t="s">
        <v>91</v>
      </c>
      <c r="L39" s="130" t="s">
        <v>91</v>
      </c>
      <c r="M39" s="130" t="s">
        <v>91</v>
      </c>
      <c r="N39" s="130" t="s">
        <v>91</v>
      </c>
      <c r="O39" s="130" t="s">
        <v>91</v>
      </c>
      <c r="P39" s="130" t="s">
        <v>91</v>
      </c>
      <c r="Q39" s="130" t="s">
        <v>91</v>
      </c>
      <c r="R39" s="130" t="s">
        <v>91</v>
      </c>
      <c r="S39" s="130" t="s">
        <v>91</v>
      </c>
      <c r="T39" s="130" t="s">
        <v>91</v>
      </c>
      <c r="U39" s="130" t="s">
        <v>91</v>
      </c>
      <c r="V39" s="130" t="s">
        <v>91</v>
      </c>
      <c r="W39" s="130" t="s">
        <v>91</v>
      </c>
      <c r="X39" s="130" t="s">
        <v>91</v>
      </c>
      <c r="Y39" s="130" t="s">
        <v>91</v>
      </c>
      <c r="Z39" s="130" t="s">
        <v>91</v>
      </c>
      <c r="AA39" s="130" t="s">
        <v>91</v>
      </c>
      <c r="AB39" s="130" t="s">
        <v>91</v>
      </c>
      <c r="AC39" s="130" t="s">
        <v>91</v>
      </c>
      <c r="AD39" s="130" t="s">
        <v>91</v>
      </c>
      <c r="AE39" s="130" t="s">
        <v>91</v>
      </c>
      <c r="AF39" s="130" t="s">
        <v>91</v>
      </c>
      <c r="AG39" s="130" t="s">
        <v>91</v>
      </c>
      <c r="AH39" s="130" t="s">
        <v>91</v>
      </c>
      <c r="AI39" s="130" t="s">
        <v>91</v>
      </c>
      <c r="AJ39" s="130" t="s">
        <v>91</v>
      </c>
      <c r="AK39" s="130" t="s">
        <v>91</v>
      </c>
      <c r="AL39" s="130" t="s">
        <v>91</v>
      </c>
      <c r="AM39" s="130" t="s">
        <v>91</v>
      </c>
      <c r="AN39" s="130" t="s">
        <v>91</v>
      </c>
      <c r="AO39" s="130" t="s">
        <v>91</v>
      </c>
      <c r="AP39" s="130" t="s">
        <v>91</v>
      </c>
      <c r="AQ39" s="130" t="s">
        <v>91</v>
      </c>
      <c r="AR39" s="130" t="s">
        <v>91</v>
      </c>
      <c r="AS39" s="130" t="s">
        <v>91</v>
      </c>
      <c r="AT39" s="130" t="s">
        <v>91</v>
      </c>
      <c r="AU39" s="130" t="s">
        <v>91</v>
      </c>
      <c r="AV39" s="130" t="s">
        <v>91</v>
      </c>
      <c r="AW39" s="130" t="s">
        <v>91</v>
      </c>
      <c r="AX39" s="130" t="s">
        <v>91</v>
      </c>
      <c r="AY39" s="130" t="s">
        <v>91</v>
      </c>
      <c r="AZ39" s="130" t="s">
        <v>91</v>
      </c>
      <c r="BA39" s="130" t="s">
        <v>91</v>
      </c>
      <c r="BB39" s="130" t="s">
        <v>91</v>
      </c>
      <c r="BC39" s="130" t="s">
        <v>91</v>
      </c>
      <c r="BD39" s="130" t="s">
        <v>91</v>
      </c>
      <c r="BE39" s="130" t="s">
        <v>91</v>
      </c>
      <c r="BF39" s="130" t="s">
        <v>91</v>
      </c>
      <c r="BG39" s="130" t="s">
        <v>91</v>
      </c>
      <c r="BH39" s="130" t="s">
        <v>91</v>
      </c>
      <c r="BI39" s="130" t="s">
        <v>91</v>
      </c>
      <c r="BJ39" s="130" t="s">
        <v>91</v>
      </c>
      <c r="BK39" s="130" t="s">
        <v>91</v>
      </c>
      <c r="BL39" s="130" t="s">
        <v>91</v>
      </c>
      <c r="BM39" s="130" t="s">
        <v>91</v>
      </c>
      <c r="BN39" s="130" t="s">
        <v>91</v>
      </c>
      <c r="BO39" s="130" t="s">
        <v>91</v>
      </c>
      <c r="BP39" s="130" t="s">
        <v>91</v>
      </c>
      <c r="BQ39" s="130" t="s">
        <v>91</v>
      </c>
      <c r="BR39" s="130" t="s">
        <v>91</v>
      </c>
      <c r="BS39" s="130" t="s">
        <v>91</v>
      </c>
      <c r="BT39" s="130" t="s">
        <v>91</v>
      </c>
      <c r="BU39" s="130" t="s">
        <v>91</v>
      </c>
      <c r="BV39" s="130" t="s">
        <v>91</v>
      </c>
      <c r="BW39" s="130" t="s">
        <v>91</v>
      </c>
      <c r="BX39" s="130" t="s">
        <v>91</v>
      </c>
      <c r="BY39" s="130" t="s">
        <v>91</v>
      </c>
      <c r="BZ39" s="130" t="s">
        <v>91</v>
      </c>
    </row>
    <row r="40" spans="1:78" ht="29.25" customHeight="1" x14ac:dyDescent="0.25">
      <c r="A40" s="58" t="s">
        <v>76</v>
      </c>
      <c r="B40" s="2" t="s">
        <v>59</v>
      </c>
      <c r="C40" s="58" t="s">
        <v>22</v>
      </c>
      <c r="D40" s="130" t="s">
        <v>91</v>
      </c>
      <c r="E40" s="130" t="s">
        <v>91</v>
      </c>
      <c r="F40" s="130" t="s">
        <v>91</v>
      </c>
      <c r="G40" s="130" t="s">
        <v>91</v>
      </c>
      <c r="H40" s="130" t="s">
        <v>91</v>
      </c>
      <c r="I40" s="130" t="s">
        <v>91</v>
      </c>
      <c r="J40" s="130" t="s">
        <v>91</v>
      </c>
      <c r="K40" s="130" t="s">
        <v>91</v>
      </c>
      <c r="L40" s="130" t="s">
        <v>91</v>
      </c>
      <c r="M40" s="130" t="s">
        <v>91</v>
      </c>
      <c r="N40" s="130" t="s">
        <v>91</v>
      </c>
      <c r="O40" s="130" t="s">
        <v>91</v>
      </c>
      <c r="P40" s="130" t="s">
        <v>91</v>
      </c>
      <c r="Q40" s="130" t="s">
        <v>91</v>
      </c>
      <c r="R40" s="130" t="s">
        <v>91</v>
      </c>
      <c r="S40" s="130" t="s">
        <v>91</v>
      </c>
      <c r="T40" s="130" t="s">
        <v>91</v>
      </c>
      <c r="U40" s="130" t="s">
        <v>91</v>
      </c>
      <c r="V40" s="130" t="s">
        <v>91</v>
      </c>
      <c r="W40" s="130" t="s">
        <v>91</v>
      </c>
      <c r="X40" s="130" t="s">
        <v>91</v>
      </c>
      <c r="Y40" s="130" t="s">
        <v>91</v>
      </c>
      <c r="Z40" s="130" t="s">
        <v>91</v>
      </c>
      <c r="AA40" s="130" t="s">
        <v>91</v>
      </c>
      <c r="AB40" s="130" t="s">
        <v>91</v>
      </c>
      <c r="AC40" s="130" t="s">
        <v>91</v>
      </c>
      <c r="AD40" s="130" t="s">
        <v>91</v>
      </c>
      <c r="AE40" s="130" t="s">
        <v>91</v>
      </c>
      <c r="AF40" s="130" t="s">
        <v>91</v>
      </c>
      <c r="AG40" s="130" t="s">
        <v>91</v>
      </c>
      <c r="AH40" s="130" t="s">
        <v>91</v>
      </c>
      <c r="AI40" s="130" t="s">
        <v>91</v>
      </c>
      <c r="AJ40" s="130" t="s">
        <v>91</v>
      </c>
      <c r="AK40" s="130" t="s">
        <v>91</v>
      </c>
      <c r="AL40" s="130" t="s">
        <v>91</v>
      </c>
      <c r="AM40" s="130" t="s">
        <v>91</v>
      </c>
      <c r="AN40" s="130" t="s">
        <v>91</v>
      </c>
      <c r="AO40" s="130" t="s">
        <v>91</v>
      </c>
      <c r="AP40" s="130" t="s">
        <v>91</v>
      </c>
      <c r="AQ40" s="130" t="s">
        <v>91</v>
      </c>
      <c r="AR40" s="130" t="s">
        <v>91</v>
      </c>
      <c r="AS40" s="130" t="s">
        <v>91</v>
      </c>
      <c r="AT40" s="130" t="s">
        <v>91</v>
      </c>
      <c r="AU40" s="130" t="s">
        <v>91</v>
      </c>
      <c r="AV40" s="130" t="s">
        <v>91</v>
      </c>
      <c r="AW40" s="130" t="s">
        <v>91</v>
      </c>
      <c r="AX40" s="130" t="s">
        <v>91</v>
      </c>
      <c r="AY40" s="130" t="s">
        <v>91</v>
      </c>
      <c r="AZ40" s="130" t="s">
        <v>91</v>
      </c>
      <c r="BA40" s="130" t="s">
        <v>91</v>
      </c>
      <c r="BB40" s="130" t="s">
        <v>91</v>
      </c>
      <c r="BC40" s="130" t="s">
        <v>91</v>
      </c>
      <c r="BD40" s="130" t="s">
        <v>91</v>
      </c>
      <c r="BE40" s="130" t="s">
        <v>91</v>
      </c>
      <c r="BF40" s="130" t="s">
        <v>91</v>
      </c>
      <c r="BG40" s="130" t="s">
        <v>91</v>
      </c>
      <c r="BH40" s="130" t="s">
        <v>91</v>
      </c>
      <c r="BI40" s="130" t="s">
        <v>91</v>
      </c>
      <c r="BJ40" s="130" t="s">
        <v>91</v>
      </c>
      <c r="BK40" s="130" t="s">
        <v>91</v>
      </c>
      <c r="BL40" s="130" t="s">
        <v>91</v>
      </c>
      <c r="BM40" s="130" t="s">
        <v>91</v>
      </c>
      <c r="BN40" s="130" t="s">
        <v>91</v>
      </c>
      <c r="BO40" s="130" t="s">
        <v>91</v>
      </c>
      <c r="BP40" s="130" t="s">
        <v>91</v>
      </c>
      <c r="BQ40" s="130" t="s">
        <v>91</v>
      </c>
      <c r="BR40" s="130" t="s">
        <v>91</v>
      </c>
      <c r="BS40" s="130" t="s">
        <v>91</v>
      </c>
      <c r="BT40" s="130" t="s">
        <v>91</v>
      </c>
      <c r="BU40" s="130" t="s">
        <v>91</v>
      </c>
      <c r="BV40" s="130" t="s">
        <v>91</v>
      </c>
      <c r="BW40" s="130" t="s">
        <v>91</v>
      </c>
      <c r="BX40" s="130" t="s">
        <v>91</v>
      </c>
      <c r="BY40" s="130" t="s">
        <v>91</v>
      </c>
      <c r="BZ40" s="130" t="s">
        <v>91</v>
      </c>
    </row>
    <row r="41" spans="1:78" x14ac:dyDescent="0.25">
      <c r="A41" s="58" t="s">
        <v>77</v>
      </c>
      <c r="B41" s="2" t="s">
        <v>78</v>
      </c>
      <c r="C41" s="58" t="s">
        <v>22</v>
      </c>
      <c r="D41" s="130" t="s">
        <v>91</v>
      </c>
      <c r="E41" s="130" t="s">
        <v>91</v>
      </c>
      <c r="F41" s="130" t="s">
        <v>91</v>
      </c>
      <c r="G41" s="130" t="s">
        <v>91</v>
      </c>
      <c r="H41" s="130" t="s">
        <v>91</v>
      </c>
      <c r="I41" s="130" t="s">
        <v>91</v>
      </c>
      <c r="J41" s="130" t="s">
        <v>91</v>
      </c>
      <c r="K41" s="130" t="s">
        <v>91</v>
      </c>
      <c r="L41" s="130" t="s">
        <v>91</v>
      </c>
      <c r="M41" s="130" t="s">
        <v>91</v>
      </c>
      <c r="N41" s="130" t="s">
        <v>91</v>
      </c>
      <c r="O41" s="130" t="s">
        <v>91</v>
      </c>
      <c r="P41" s="130" t="s">
        <v>91</v>
      </c>
      <c r="Q41" s="130" t="s">
        <v>91</v>
      </c>
      <c r="R41" s="130" t="s">
        <v>91</v>
      </c>
      <c r="S41" s="130" t="s">
        <v>91</v>
      </c>
      <c r="T41" s="130" t="s">
        <v>91</v>
      </c>
      <c r="U41" s="130" t="s">
        <v>91</v>
      </c>
      <c r="V41" s="130" t="s">
        <v>91</v>
      </c>
      <c r="W41" s="130" t="s">
        <v>91</v>
      </c>
      <c r="X41" s="130" t="s">
        <v>91</v>
      </c>
      <c r="Y41" s="130" t="s">
        <v>91</v>
      </c>
      <c r="Z41" s="130" t="s">
        <v>91</v>
      </c>
      <c r="AA41" s="130" t="s">
        <v>91</v>
      </c>
      <c r="AB41" s="130" t="s">
        <v>91</v>
      </c>
      <c r="AC41" s="130" t="s">
        <v>91</v>
      </c>
      <c r="AD41" s="130" t="s">
        <v>91</v>
      </c>
      <c r="AE41" s="130" t="s">
        <v>91</v>
      </c>
      <c r="AF41" s="130" t="s">
        <v>91</v>
      </c>
      <c r="AG41" s="130" t="s">
        <v>91</v>
      </c>
      <c r="AH41" s="130" t="s">
        <v>91</v>
      </c>
      <c r="AI41" s="130" t="s">
        <v>91</v>
      </c>
      <c r="AJ41" s="130" t="s">
        <v>91</v>
      </c>
      <c r="AK41" s="130" t="s">
        <v>91</v>
      </c>
      <c r="AL41" s="130" t="s">
        <v>91</v>
      </c>
      <c r="AM41" s="130" t="s">
        <v>91</v>
      </c>
      <c r="AN41" s="130" t="s">
        <v>91</v>
      </c>
      <c r="AO41" s="130" t="s">
        <v>91</v>
      </c>
      <c r="AP41" s="130" t="s">
        <v>91</v>
      </c>
      <c r="AQ41" s="130" t="s">
        <v>91</v>
      </c>
      <c r="AR41" s="130" t="s">
        <v>91</v>
      </c>
      <c r="AS41" s="130" t="s">
        <v>91</v>
      </c>
      <c r="AT41" s="130" t="s">
        <v>91</v>
      </c>
      <c r="AU41" s="130" t="s">
        <v>91</v>
      </c>
      <c r="AV41" s="130" t="s">
        <v>91</v>
      </c>
      <c r="AW41" s="130" t="s">
        <v>91</v>
      </c>
      <c r="AX41" s="130" t="s">
        <v>91</v>
      </c>
      <c r="AY41" s="130" t="s">
        <v>91</v>
      </c>
      <c r="AZ41" s="130" t="s">
        <v>91</v>
      </c>
      <c r="BA41" s="130" t="s">
        <v>91</v>
      </c>
      <c r="BB41" s="130" t="s">
        <v>91</v>
      </c>
      <c r="BC41" s="130" t="s">
        <v>91</v>
      </c>
      <c r="BD41" s="130" t="s">
        <v>91</v>
      </c>
      <c r="BE41" s="130" t="s">
        <v>91</v>
      </c>
      <c r="BF41" s="130" t="s">
        <v>91</v>
      </c>
      <c r="BG41" s="130" t="s">
        <v>91</v>
      </c>
      <c r="BH41" s="130" t="s">
        <v>91</v>
      </c>
      <c r="BI41" s="130" t="s">
        <v>91</v>
      </c>
      <c r="BJ41" s="130" t="s">
        <v>91</v>
      </c>
      <c r="BK41" s="130" t="s">
        <v>91</v>
      </c>
      <c r="BL41" s="130" t="s">
        <v>91</v>
      </c>
      <c r="BM41" s="130" t="s">
        <v>91</v>
      </c>
      <c r="BN41" s="130" t="s">
        <v>91</v>
      </c>
      <c r="BO41" s="130" t="s">
        <v>91</v>
      </c>
      <c r="BP41" s="130" t="s">
        <v>91</v>
      </c>
      <c r="BQ41" s="130" t="s">
        <v>91</v>
      </c>
      <c r="BR41" s="130" t="s">
        <v>91</v>
      </c>
      <c r="BS41" s="130" t="s">
        <v>91</v>
      </c>
      <c r="BT41" s="130" t="s">
        <v>91</v>
      </c>
      <c r="BU41" s="130" t="s">
        <v>91</v>
      </c>
      <c r="BV41" s="130" t="s">
        <v>91</v>
      </c>
      <c r="BW41" s="130" t="s">
        <v>91</v>
      </c>
      <c r="BX41" s="130" t="s">
        <v>91</v>
      </c>
      <c r="BY41" s="130" t="s">
        <v>91</v>
      </c>
      <c r="BZ41" s="130" t="s">
        <v>91</v>
      </c>
    </row>
    <row r="42" spans="1:78" ht="45" x14ac:dyDescent="0.25">
      <c r="A42" s="58" t="s">
        <v>79</v>
      </c>
      <c r="B42" s="2" t="s">
        <v>80</v>
      </c>
      <c r="C42" s="58" t="s">
        <v>81</v>
      </c>
      <c r="D42" s="130" t="s">
        <v>91</v>
      </c>
      <c r="E42" s="130" t="s">
        <v>91</v>
      </c>
      <c r="F42" s="130" t="s">
        <v>91</v>
      </c>
      <c r="G42" s="130" t="s">
        <v>91</v>
      </c>
      <c r="H42" s="130" t="s">
        <v>91</v>
      </c>
      <c r="I42" s="130" t="s">
        <v>91</v>
      </c>
      <c r="J42" s="130" t="s">
        <v>91</v>
      </c>
      <c r="K42" s="130" t="s">
        <v>91</v>
      </c>
      <c r="L42" s="130" t="s">
        <v>91</v>
      </c>
      <c r="M42" s="130" t="s">
        <v>91</v>
      </c>
      <c r="N42" s="130" t="s">
        <v>91</v>
      </c>
      <c r="O42" s="130" t="s">
        <v>91</v>
      </c>
      <c r="P42" s="130" t="s">
        <v>91</v>
      </c>
      <c r="Q42" s="130" t="s">
        <v>91</v>
      </c>
      <c r="R42" s="130" t="s">
        <v>91</v>
      </c>
      <c r="S42" s="130" t="s">
        <v>91</v>
      </c>
      <c r="T42" s="130" t="s">
        <v>91</v>
      </c>
      <c r="U42" s="130" t="s">
        <v>91</v>
      </c>
      <c r="V42" s="130" t="s">
        <v>91</v>
      </c>
      <c r="W42" s="130" t="s">
        <v>91</v>
      </c>
      <c r="X42" s="130" t="s">
        <v>91</v>
      </c>
      <c r="Y42" s="130" t="s">
        <v>91</v>
      </c>
      <c r="Z42" s="130" t="s">
        <v>91</v>
      </c>
      <c r="AA42" s="130" t="s">
        <v>91</v>
      </c>
      <c r="AB42" s="130" t="s">
        <v>91</v>
      </c>
      <c r="AC42" s="130" t="s">
        <v>91</v>
      </c>
      <c r="AD42" s="130" t="s">
        <v>91</v>
      </c>
      <c r="AE42" s="130" t="s">
        <v>91</v>
      </c>
      <c r="AF42" s="130" t="s">
        <v>91</v>
      </c>
      <c r="AG42" s="130" t="s">
        <v>91</v>
      </c>
      <c r="AH42" s="130" t="s">
        <v>91</v>
      </c>
      <c r="AI42" s="130" t="s">
        <v>91</v>
      </c>
      <c r="AJ42" s="130" t="s">
        <v>91</v>
      </c>
      <c r="AK42" s="130" t="s">
        <v>91</v>
      </c>
      <c r="AL42" s="130" t="s">
        <v>91</v>
      </c>
      <c r="AM42" s="130" t="s">
        <v>91</v>
      </c>
      <c r="AN42" s="130" t="s">
        <v>91</v>
      </c>
      <c r="AO42" s="130" t="s">
        <v>91</v>
      </c>
      <c r="AP42" s="130" t="s">
        <v>91</v>
      </c>
      <c r="AQ42" s="130" t="s">
        <v>91</v>
      </c>
      <c r="AR42" s="130" t="s">
        <v>91</v>
      </c>
      <c r="AS42" s="130" t="s">
        <v>91</v>
      </c>
      <c r="AT42" s="130" t="s">
        <v>91</v>
      </c>
      <c r="AU42" s="130" t="s">
        <v>91</v>
      </c>
      <c r="AV42" s="130" t="s">
        <v>91</v>
      </c>
      <c r="AW42" s="130" t="s">
        <v>91</v>
      </c>
      <c r="AX42" s="130" t="s">
        <v>91</v>
      </c>
      <c r="AY42" s="130" t="s">
        <v>91</v>
      </c>
      <c r="AZ42" s="130" t="s">
        <v>91</v>
      </c>
      <c r="BA42" s="130" t="s">
        <v>91</v>
      </c>
      <c r="BB42" s="130" t="s">
        <v>91</v>
      </c>
      <c r="BC42" s="130" t="s">
        <v>91</v>
      </c>
      <c r="BD42" s="130" t="s">
        <v>91</v>
      </c>
      <c r="BE42" s="130" t="s">
        <v>91</v>
      </c>
      <c r="BF42" s="130" t="s">
        <v>91</v>
      </c>
      <c r="BG42" s="130" t="s">
        <v>91</v>
      </c>
      <c r="BH42" s="130" t="s">
        <v>91</v>
      </c>
      <c r="BI42" s="130" t="s">
        <v>91</v>
      </c>
      <c r="BJ42" s="130" t="s">
        <v>91</v>
      </c>
      <c r="BK42" s="130" t="s">
        <v>91</v>
      </c>
      <c r="BL42" s="130" t="s">
        <v>91</v>
      </c>
      <c r="BM42" s="130" t="s">
        <v>91</v>
      </c>
      <c r="BN42" s="130" t="s">
        <v>91</v>
      </c>
      <c r="BO42" s="130" t="s">
        <v>91</v>
      </c>
      <c r="BP42" s="130" t="s">
        <v>91</v>
      </c>
      <c r="BQ42" s="130" t="s">
        <v>91</v>
      </c>
      <c r="BR42" s="130" t="s">
        <v>91</v>
      </c>
      <c r="BS42" s="130" t="s">
        <v>91</v>
      </c>
      <c r="BT42" s="130" t="s">
        <v>91</v>
      </c>
      <c r="BU42" s="130" t="s">
        <v>91</v>
      </c>
      <c r="BV42" s="130" t="s">
        <v>91</v>
      </c>
      <c r="BW42" s="130" t="s">
        <v>91</v>
      </c>
      <c r="BX42" s="130" t="s">
        <v>91</v>
      </c>
      <c r="BY42" s="130" t="s">
        <v>91</v>
      </c>
      <c r="BZ42" s="130" t="s">
        <v>91</v>
      </c>
    </row>
    <row r="43" spans="1:78" ht="60.75" customHeight="1" x14ac:dyDescent="0.25">
      <c r="A43" s="58" t="s">
        <v>82</v>
      </c>
      <c r="B43" s="2" t="s">
        <v>83</v>
      </c>
      <c r="C43" s="58"/>
      <c r="D43" s="130" t="s">
        <v>91</v>
      </c>
      <c r="E43" s="130" t="s">
        <v>91</v>
      </c>
      <c r="F43" s="130" t="s">
        <v>91</v>
      </c>
      <c r="G43" s="130" t="s">
        <v>91</v>
      </c>
      <c r="H43" s="130" t="s">
        <v>91</v>
      </c>
      <c r="I43" s="130" t="s">
        <v>91</v>
      </c>
      <c r="J43" s="130" t="s">
        <v>91</v>
      </c>
      <c r="K43" s="130" t="s">
        <v>91</v>
      </c>
      <c r="L43" s="130" t="s">
        <v>91</v>
      </c>
      <c r="M43" s="130" t="s">
        <v>91</v>
      </c>
      <c r="N43" s="130" t="s">
        <v>91</v>
      </c>
      <c r="O43" s="130" t="s">
        <v>91</v>
      </c>
      <c r="P43" s="130" t="s">
        <v>91</v>
      </c>
      <c r="Q43" s="130" t="s">
        <v>91</v>
      </c>
      <c r="R43" s="130" t="s">
        <v>91</v>
      </c>
      <c r="S43" s="130" t="s">
        <v>91</v>
      </c>
      <c r="T43" s="130" t="s">
        <v>91</v>
      </c>
      <c r="U43" s="130" t="s">
        <v>91</v>
      </c>
      <c r="V43" s="130" t="s">
        <v>91</v>
      </c>
      <c r="W43" s="130" t="s">
        <v>91</v>
      </c>
      <c r="X43" s="130" t="s">
        <v>91</v>
      </c>
      <c r="Y43" s="130" t="s">
        <v>91</v>
      </c>
      <c r="Z43" s="130" t="s">
        <v>91</v>
      </c>
      <c r="AA43" s="130" t="s">
        <v>91</v>
      </c>
      <c r="AB43" s="130" t="s">
        <v>91</v>
      </c>
      <c r="AC43" s="130" t="s">
        <v>91</v>
      </c>
      <c r="AD43" s="130" t="s">
        <v>91</v>
      </c>
      <c r="AE43" s="130" t="s">
        <v>91</v>
      </c>
      <c r="AF43" s="130" t="s">
        <v>91</v>
      </c>
      <c r="AG43" s="130" t="s">
        <v>91</v>
      </c>
      <c r="AH43" s="130" t="s">
        <v>91</v>
      </c>
      <c r="AI43" s="130" t="s">
        <v>91</v>
      </c>
      <c r="AJ43" s="130" t="s">
        <v>91</v>
      </c>
      <c r="AK43" s="130" t="s">
        <v>91</v>
      </c>
      <c r="AL43" s="130" t="s">
        <v>91</v>
      </c>
      <c r="AM43" s="130" t="s">
        <v>91</v>
      </c>
      <c r="AN43" s="130" t="s">
        <v>91</v>
      </c>
      <c r="AO43" s="130" t="s">
        <v>91</v>
      </c>
      <c r="AP43" s="130" t="s">
        <v>91</v>
      </c>
      <c r="AQ43" s="130" t="s">
        <v>91</v>
      </c>
      <c r="AR43" s="130" t="s">
        <v>91</v>
      </c>
      <c r="AS43" s="130" t="s">
        <v>91</v>
      </c>
      <c r="AT43" s="130" t="s">
        <v>91</v>
      </c>
      <c r="AU43" s="130" t="s">
        <v>91</v>
      </c>
      <c r="AV43" s="130" t="s">
        <v>91</v>
      </c>
      <c r="AW43" s="130" t="s">
        <v>91</v>
      </c>
      <c r="AX43" s="130" t="s">
        <v>91</v>
      </c>
      <c r="AY43" s="130" t="s">
        <v>91</v>
      </c>
      <c r="AZ43" s="130" t="s">
        <v>91</v>
      </c>
      <c r="BA43" s="130" t="s">
        <v>91</v>
      </c>
      <c r="BB43" s="130" t="s">
        <v>91</v>
      </c>
      <c r="BC43" s="130" t="s">
        <v>91</v>
      </c>
      <c r="BD43" s="130" t="s">
        <v>91</v>
      </c>
      <c r="BE43" s="130" t="s">
        <v>91</v>
      </c>
      <c r="BF43" s="130" t="s">
        <v>91</v>
      </c>
      <c r="BG43" s="130" t="s">
        <v>91</v>
      </c>
      <c r="BH43" s="130" t="s">
        <v>91</v>
      </c>
      <c r="BI43" s="130" t="s">
        <v>91</v>
      </c>
      <c r="BJ43" s="130" t="s">
        <v>91</v>
      </c>
      <c r="BK43" s="130" t="s">
        <v>91</v>
      </c>
      <c r="BL43" s="130" t="s">
        <v>91</v>
      </c>
      <c r="BM43" s="130" t="s">
        <v>91</v>
      </c>
      <c r="BN43" s="130" t="s">
        <v>91</v>
      </c>
      <c r="BO43" s="130" t="s">
        <v>91</v>
      </c>
      <c r="BP43" s="130" t="s">
        <v>91</v>
      </c>
      <c r="BQ43" s="130" t="s">
        <v>91</v>
      </c>
      <c r="BR43" s="130" t="s">
        <v>91</v>
      </c>
      <c r="BS43" s="130" t="s">
        <v>91</v>
      </c>
      <c r="BT43" s="130" t="s">
        <v>91</v>
      </c>
      <c r="BU43" s="130" t="s">
        <v>91</v>
      </c>
      <c r="BV43" s="130" t="s">
        <v>91</v>
      </c>
      <c r="BW43" s="130" t="s">
        <v>91</v>
      </c>
      <c r="BX43" s="130" t="s">
        <v>91</v>
      </c>
      <c r="BY43" s="130" t="s">
        <v>91</v>
      </c>
      <c r="BZ43" s="130" t="s">
        <v>91</v>
      </c>
    </row>
    <row r="44" spans="1:78" s="61" customFormat="1" collapsed="1" x14ac:dyDescent="0.25">
      <c r="A44" s="123" t="s">
        <v>85</v>
      </c>
    </row>
    <row r="45" spans="1:78" s="61" customFormat="1" x14ac:dyDescent="0.25"/>
    <row r="46" spans="1:78" s="61" customFormat="1" x14ac:dyDescent="0.25"/>
    <row r="47" spans="1:78" s="61" customFormat="1" x14ac:dyDescent="0.25"/>
    <row r="48" spans="1:78" s="61" customFormat="1" x14ac:dyDescent="0.25"/>
    <row r="49" s="61" customFormat="1" x14ac:dyDescent="0.25"/>
    <row r="50" s="61" customFormat="1" x14ac:dyDescent="0.25"/>
    <row r="51" s="61" customFormat="1" x14ac:dyDescent="0.25"/>
    <row r="52" s="61" customFormat="1" x14ac:dyDescent="0.25"/>
    <row r="53" s="61" customFormat="1" x14ac:dyDescent="0.25"/>
    <row r="54" s="61" customFormat="1" x14ac:dyDescent="0.25"/>
    <row r="55" s="61" customFormat="1" x14ac:dyDescent="0.25"/>
    <row r="56" s="61" customFormat="1" x14ac:dyDescent="0.25"/>
    <row r="57" s="61" customFormat="1" x14ac:dyDescent="0.25"/>
    <row r="58" s="61" customFormat="1" x14ac:dyDescent="0.25"/>
    <row r="59" s="61" customFormat="1" x14ac:dyDescent="0.25"/>
    <row r="60" s="61" customFormat="1" x14ac:dyDescent="0.25"/>
    <row r="61" s="61" customFormat="1" x14ac:dyDescent="0.25"/>
    <row r="62" s="61" customFormat="1" x14ac:dyDescent="0.25"/>
    <row r="63" s="61" customFormat="1" x14ac:dyDescent="0.25"/>
    <row r="64" s="61" customFormat="1" x14ac:dyDescent="0.25"/>
  </sheetData>
  <mergeCells count="29">
    <mergeCell ref="Y2:AA2"/>
    <mergeCell ref="A1:F1"/>
    <mergeCell ref="A2:A4"/>
    <mergeCell ref="B2:B4"/>
    <mergeCell ref="C2:C4"/>
    <mergeCell ref="D2:F2"/>
    <mergeCell ref="G2:I2"/>
    <mergeCell ref="J2:L2"/>
    <mergeCell ref="M2:O2"/>
    <mergeCell ref="P2:R2"/>
    <mergeCell ref="S2:U2"/>
    <mergeCell ref="V2:X2"/>
    <mergeCell ref="BI2:BK2"/>
    <mergeCell ref="AB2:AD2"/>
    <mergeCell ref="AE2:AG2"/>
    <mergeCell ref="AH2:AJ2"/>
    <mergeCell ref="AK2:AM2"/>
    <mergeCell ref="AN2:AP2"/>
    <mergeCell ref="AQ2:AS2"/>
    <mergeCell ref="AT2:AV2"/>
    <mergeCell ref="AW2:AY2"/>
    <mergeCell ref="AZ2:BB2"/>
    <mergeCell ref="BC2:BE2"/>
    <mergeCell ref="BF2:BH2"/>
    <mergeCell ref="BL2:BN2"/>
    <mergeCell ref="BO2:BQ2"/>
    <mergeCell ref="BR2:BT2"/>
    <mergeCell ref="BU2:BW2"/>
    <mergeCell ref="BX2:BZ2"/>
  </mergeCells>
  <pageMargins left="0.7" right="0.7" top="0.75" bottom="0.75" header="0.3" footer="0.3"/>
  <pageSetup paperSize="9" scale="42" fitToWidth="0" orientation="landscape" r:id="rId1"/>
  <colBreaks count="4" manualBreakCount="4">
    <brk id="12" max="44" man="1"/>
    <brk id="24" max="44" man="1"/>
    <brk id="36" max="44" man="1"/>
    <brk id="48" max="4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2"/>
  <sheetViews>
    <sheetView tabSelected="1" view="pageBreakPreview" zoomScale="80" zoomScaleNormal="100" zoomScaleSheetLayoutView="80" workbookViewId="0">
      <pane xSplit="3" ySplit="3" topLeftCell="D4" activePane="bottomRight" state="frozen"/>
      <selection activeCell="E11" sqref="E11"/>
      <selection pane="topRight" activeCell="E11" sqref="E11"/>
      <selection pane="bottomLeft" activeCell="E11" sqref="E11"/>
      <selection pane="bottomRight" activeCell="A30" sqref="A30"/>
    </sheetView>
  </sheetViews>
  <sheetFormatPr defaultRowHeight="15" outlineLevelRow="1" x14ac:dyDescent="0.25"/>
  <cols>
    <col min="1" max="1" width="9.140625" style="1"/>
    <col min="2" max="2" width="38" style="1" customWidth="1"/>
    <col min="3" max="3" width="16.28515625" style="1" customWidth="1"/>
    <col min="4" max="4" width="22.28515625" style="1" customWidth="1"/>
    <col min="5" max="5" width="9.42578125" style="1" bestFit="1" customWidth="1"/>
    <col min="6" max="6" width="9.140625" style="1" customWidth="1"/>
    <col min="7" max="7" width="9" style="1" customWidth="1"/>
    <col min="8" max="8" width="9.7109375" style="1" customWidth="1"/>
    <col min="9" max="10" width="9.42578125" style="1" customWidth="1"/>
    <col min="11" max="11" width="9.5703125" style="1" customWidth="1"/>
    <col min="12" max="12" width="9.42578125" style="1" customWidth="1"/>
    <col min="13" max="13" width="9.140625" style="1" bestFit="1" customWidth="1"/>
    <col min="14" max="14" width="9.140625" style="1" customWidth="1"/>
    <col min="15" max="15" width="9.42578125" style="1" customWidth="1"/>
    <col min="16" max="16" width="10.140625" style="1" customWidth="1"/>
    <col min="17" max="17" width="9.85546875" style="1" customWidth="1"/>
    <col min="18" max="18" width="8.42578125" style="1" bestFit="1" customWidth="1"/>
    <col min="19" max="23" width="8.5703125" style="1" bestFit="1" customWidth="1"/>
    <col min="24" max="24" width="10" style="1" customWidth="1"/>
    <col min="25" max="25" width="9.140625" style="1" bestFit="1" customWidth="1"/>
    <col min="26" max="26" width="8.85546875" style="1" customWidth="1"/>
    <col min="27" max="27" width="8.5703125" style="1" bestFit="1" customWidth="1"/>
    <col min="28" max="28" width="13.140625" style="1" customWidth="1"/>
    <col min="29" max="16384" width="9.140625" style="1"/>
  </cols>
  <sheetData>
    <row r="1" spans="1:28" ht="32.25" customHeight="1" thickBot="1" x14ac:dyDescent="0.3">
      <c r="A1" s="194" t="s">
        <v>213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</row>
    <row r="2" spans="1:28" ht="62.25" customHeight="1" x14ac:dyDescent="0.25">
      <c r="A2" s="195" t="s">
        <v>0</v>
      </c>
      <c r="B2" s="197" t="s">
        <v>1</v>
      </c>
      <c r="C2" s="198" t="s">
        <v>86</v>
      </c>
      <c r="D2" s="203" t="s">
        <v>249</v>
      </c>
      <c r="E2" s="200" t="s">
        <v>247</v>
      </c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2"/>
      <c r="Q2" s="200" t="s">
        <v>248</v>
      </c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2"/>
    </row>
    <row r="3" spans="1:28" x14ac:dyDescent="0.25">
      <c r="A3" s="196"/>
      <c r="B3" s="187"/>
      <c r="C3" s="199"/>
      <c r="D3" s="204"/>
      <c r="E3" s="87" t="s">
        <v>113</v>
      </c>
      <c r="F3" s="58" t="s">
        <v>114</v>
      </c>
      <c r="G3" s="58" t="s">
        <v>115</v>
      </c>
      <c r="H3" s="58" t="s">
        <v>116</v>
      </c>
      <c r="I3" s="58" t="s">
        <v>117</v>
      </c>
      <c r="J3" s="58" t="s">
        <v>118</v>
      </c>
      <c r="K3" s="58" t="s">
        <v>119</v>
      </c>
      <c r="L3" s="58" t="s">
        <v>120</v>
      </c>
      <c r="M3" s="58" t="s">
        <v>121</v>
      </c>
      <c r="N3" s="58" t="s">
        <v>122</v>
      </c>
      <c r="O3" s="58" t="s">
        <v>123</v>
      </c>
      <c r="P3" s="77" t="s">
        <v>124</v>
      </c>
      <c r="Q3" s="87" t="s">
        <v>113</v>
      </c>
      <c r="R3" s="58" t="s">
        <v>114</v>
      </c>
      <c r="S3" s="58" t="s">
        <v>115</v>
      </c>
      <c r="T3" s="58" t="s">
        <v>116</v>
      </c>
      <c r="U3" s="58" t="s">
        <v>117</v>
      </c>
      <c r="V3" s="58" t="s">
        <v>118</v>
      </c>
      <c r="W3" s="58" t="s">
        <v>119</v>
      </c>
      <c r="X3" s="58" t="s">
        <v>120</v>
      </c>
      <c r="Y3" s="58" t="s">
        <v>121</v>
      </c>
      <c r="Z3" s="58" t="s">
        <v>122</v>
      </c>
      <c r="AA3" s="58" t="s">
        <v>123</v>
      </c>
      <c r="AB3" s="77" t="s">
        <v>124</v>
      </c>
    </row>
    <row r="4" spans="1:28" ht="15.75" thickBot="1" x14ac:dyDescent="0.3">
      <c r="A4" s="93" t="s">
        <v>5</v>
      </c>
      <c r="B4" s="94" t="s">
        <v>87</v>
      </c>
      <c r="C4" s="95"/>
      <c r="D4" s="96"/>
      <c r="E4" s="93"/>
      <c r="F4" s="97"/>
      <c r="G4" s="97"/>
      <c r="H4" s="97"/>
      <c r="I4" s="97"/>
      <c r="J4" s="97"/>
      <c r="K4" s="97"/>
      <c r="L4" s="97"/>
      <c r="M4" s="97"/>
      <c r="N4" s="97"/>
      <c r="O4" s="97"/>
      <c r="P4" s="98"/>
      <c r="Q4" s="93"/>
      <c r="R4" s="97"/>
      <c r="S4" s="97"/>
      <c r="T4" s="97"/>
      <c r="U4" s="97"/>
      <c r="V4" s="97"/>
      <c r="W4" s="97"/>
      <c r="X4" s="97"/>
      <c r="Y4" s="97"/>
      <c r="Z4" s="97"/>
      <c r="AA4" s="97"/>
      <c r="AB4" s="98"/>
    </row>
    <row r="5" spans="1:28" x14ac:dyDescent="0.25">
      <c r="A5" s="103" t="s">
        <v>88</v>
      </c>
      <c r="B5" s="104" t="s">
        <v>89</v>
      </c>
      <c r="C5" s="105" t="s">
        <v>90</v>
      </c>
      <c r="D5" s="175"/>
      <c r="E5" s="144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6"/>
      <c r="Q5" s="144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6"/>
    </row>
    <row r="6" spans="1:28" ht="16.5" customHeight="1" x14ac:dyDescent="0.25">
      <c r="A6" s="78"/>
      <c r="B6" s="56" t="s">
        <v>141</v>
      </c>
      <c r="C6" s="84" t="s">
        <v>90</v>
      </c>
      <c r="D6" s="171">
        <v>1016.1982994081968</v>
      </c>
      <c r="E6" s="139">
        <v>738.26571893075095</v>
      </c>
      <c r="F6" s="130">
        <v>738.26571893075095</v>
      </c>
      <c r="G6" s="130">
        <v>738.26571893075095</v>
      </c>
      <c r="H6" s="130">
        <v>722.88224237343866</v>
      </c>
      <c r="I6" s="130">
        <v>722.88224237343866</v>
      </c>
      <c r="J6" s="130">
        <v>738.26571893075095</v>
      </c>
      <c r="K6" s="130">
        <v>813.97892874859667</v>
      </c>
      <c r="L6" s="130">
        <v>813.97892874859667</v>
      </c>
      <c r="M6" s="130">
        <v>813.97892874859667</v>
      </c>
      <c r="N6" s="155">
        <v>797.01779206371054</v>
      </c>
      <c r="O6" s="155">
        <v>797.01779206371054</v>
      </c>
      <c r="P6" s="169">
        <v>813.97892874859667</v>
      </c>
      <c r="Q6" s="152">
        <v>1047.5195560239722</v>
      </c>
      <c r="R6" s="153">
        <v>1012.4439258858024</v>
      </c>
      <c r="S6" s="153">
        <v>990.44246544637349</v>
      </c>
      <c r="T6" s="153">
        <v>1034.642988081833</v>
      </c>
      <c r="U6" s="153">
        <v>1129.7412004268426</v>
      </c>
      <c r="V6" s="153">
        <v>1199.0002596269924</v>
      </c>
      <c r="W6" s="153">
        <v>1647.2988814425773</v>
      </c>
      <c r="X6" s="153">
        <v>1324.8296670930604</v>
      </c>
      <c r="Y6" s="153">
        <v>1290.879840710563</v>
      </c>
      <c r="Z6" s="153">
        <v>1107.0858659757755</v>
      </c>
      <c r="AA6" s="153">
        <v>1037.8509377651719</v>
      </c>
      <c r="AB6" s="213">
        <v>1025.7660582384083</v>
      </c>
    </row>
    <row r="7" spans="1:28" ht="16.5" customHeight="1" x14ac:dyDescent="0.25">
      <c r="A7" s="78"/>
      <c r="B7" s="56" t="s">
        <v>142</v>
      </c>
      <c r="C7" s="84" t="s">
        <v>90</v>
      </c>
      <c r="D7" s="171">
        <v>1315.2163176258002</v>
      </c>
      <c r="E7" s="139">
        <v>1000.8085627180245</v>
      </c>
      <c r="F7" s="130">
        <v>1000.8085627180245</v>
      </c>
      <c r="G7" s="130">
        <v>1000.8085627180245</v>
      </c>
      <c r="H7" s="130">
        <v>1000.8085627180245</v>
      </c>
      <c r="I7" s="130">
        <v>1000.8085627180245</v>
      </c>
      <c r="J7" s="130">
        <v>1003.9516971930567</v>
      </c>
      <c r="K7" s="130">
        <v>1071.2975297509411</v>
      </c>
      <c r="L7" s="130">
        <v>1071.2975297509411</v>
      </c>
      <c r="M7" s="130">
        <v>1071.2975297509411</v>
      </c>
      <c r="N7" s="155">
        <v>1071.2975297509411</v>
      </c>
      <c r="O7" s="155">
        <v>1071.2975297509411</v>
      </c>
      <c r="P7" s="169">
        <v>1074.6620415309285</v>
      </c>
      <c r="Q7" s="148">
        <v>1088.6631000799387</v>
      </c>
      <c r="R7" s="115">
        <v>1105.7707653473956</v>
      </c>
      <c r="S7" s="115">
        <v>1078.6097626508611</v>
      </c>
      <c r="T7" s="115">
        <v>1108.4568254676374</v>
      </c>
      <c r="U7" s="115">
        <v>2644.0479312155562</v>
      </c>
      <c r="V7" s="115">
        <v>2484.9056125184384</v>
      </c>
      <c r="W7" s="115">
        <v>2733.2933482233911</v>
      </c>
      <c r="X7" s="115">
        <v>2831.3151921180383</v>
      </c>
      <c r="Y7" s="115">
        <v>2527.687027980146</v>
      </c>
      <c r="Z7" s="115">
        <v>1449.3594530619598</v>
      </c>
      <c r="AA7" s="115">
        <v>1259.5692010832449</v>
      </c>
      <c r="AB7" s="149">
        <v>1120.8001773557382</v>
      </c>
    </row>
    <row r="8" spans="1:28" ht="16.5" customHeight="1" x14ac:dyDescent="0.25">
      <c r="A8" s="78"/>
      <c r="B8" s="56" t="s">
        <v>148</v>
      </c>
      <c r="C8" s="84" t="s">
        <v>90</v>
      </c>
      <c r="D8" s="171">
        <v>1534.8656365800132</v>
      </c>
      <c r="E8" s="139">
        <v>733.56710171064037</v>
      </c>
      <c r="F8" s="130">
        <v>733.56710171064037</v>
      </c>
      <c r="G8" s="130">
        <v>733.56710171064037</v>
      </c>
      <c r="H8" s="130">
        <v>733.56710171064037</v>
      </c>
      <c r="I8" s="130">
        <v>733.56710171064037</v>
      </c>
      <c r="J8" s="130">
        <v>715.45297205849874</v>
      </c>
      <c r="K8" s="130">
        <v>873.63080221438111</v>
      </c>
      <c r="L8" s="130">
        <v>873.63080221438111</v>
      </c>
      <c r="M8" s="130">
        <v>873.63080221438111</v>
      </c>
      <c r="N8" s="155">
        <v>873.63080221438111</v>
      </c>
      <c r="O8" s="155">
        <v>798.56256219155875</v>
      </c>
      <c r="P8" s="169">
        <v>733.56710171064037</v>
      </c>
      <c r="Q8" s="148">
        <v>1300.7875635404396</v>
      </c>
      <c r="R8" s="115">
        <v>1283.082557459292</v>
      </c>
      <c r="S8" s="115">
        <v>1649.3337086544486</v>
      </c>
      <c r="T8" s="115">
        <v>1929.3958299031722</v>
      </c>
      <c r="U8" s="115">
        <v>2169.1115500961887</v>
      </c>
      <c r="V8" s="115">
        <v>2570.5499779963052</v>
      </c>
      <c r="W8" s="115">
        <v>2694.6482278006215</v>
      </c>
      <c r="X8" s="115">
        <v>2663.2605517529287</v>
      </c>
      <c r="Y8" s="115">
        <v>2671.7126086161325</v>
      </c>
      <c r="Z8" s="115">
        <v>2451.200631782302</v>
      </c>
      <c r="AA8" s="115">
        <v>1585.9838343380563</v>
      </c>
      <c r="AB8" s="149">
        <v>1380.4954641291174</v>
      </c>
    </row>
    <row r="9" spans="1:28" ht="16.5" customHeight="1" x14ac:dyDescent="0.25">
      <c r="A9" s="78"/>
      <c r="B9" s="56" t="s">
        <v>128</v>
      </c>
      <c r="C9" s="84" t="s">
        <v>90</v>
      </c>
      <c r="D9" s="171">
        <v>1129.069882335076</v>
      </c>
      <c r="E9" s="139">
        <v>672.61195115811961</v>
      </c>
      <c r="F9" s="130">
        <v>672.61195115811961</v>
      </c>
      <c r="G9" s="130">
        <v>672.61195115811961</v>
      </c>
      <c r="H9" s="130">
        <v>672.61195115811961</v>
      </c>
      <c r="I9" s="130">
        <v>672.61195115811961</v>
      </c>
      <c r="J9" s="130">
        <v>672.61195115811961</v>
      </c>
      <c r="K9" s="130">
        <v>976.80147760707314</v>
      </c>
      <c r="L9" s="130">
        <v>976.80147760707314</v>
      </c>
      <c r="M9" s="130">
        <v>976.80147760707314</v>
      </c>
      <c r="N9" s="155">
        <v>976.80147760707314</v>
      </c>
      <c r="O9" s="155">
        <v>852.27984401281981</v>
      </c>
      <c r="P9" s="169">
        <v>770.46078975513012</v>
      </c>
      <c r="Q9" s="150">
        <v>993.81701018687374</v>
      </c>
      <c r="R9" s="116">
        <v>1007.5283116189277</v>
      </c>
      <c r="S9" s="116">
        <v>1032.9975142420615</v>
      </c>
      <c r="T9" s="116">
        <v>1228.4430220704617</v>
      </c>
      <c r="U9" s="116">
        <v>2038.00435495746</v>
      </c>
      <c r="V9" s="116">
        <v>2139.3373018677212</v>
      </c>
      <c r="W9" s="116">
        <v>2243.4493555261206</v>
      </c>
      <c r="X9" s="116">
        <v>2030.1103294647323</v>
      </c>
      <c r="Y9" s="116">
        <v>1905.8296763019093</v>
      </c>
      <c r="Z9" s="116">
        <v>1267.3117046947314</v>
      </c>
      <c r="AA9" s="116">
        <v>1126.5067609694954</v>
      </c>
      <c r="AB9" s="151">
        <v>1100.3110990751022</v>
      </c>
    </row>
    <row r="10" spans="1:28" ht="16.5" customHeight="1" x14ac:dyDescent="0.25">
      <c r="A10" s="78"/>
      <c r="B10" s="56" t="s">
        <v>129</v>
      </c>
      <c r="C10" s="84" t="s">
        <v>90</v>
      </c>
      <c r="D10" s="171">
        <v>1256.4401790683182</v>
      </c>
      <c r="E10" s="139">
        <v>698.96586444151728</v>
      </c>
      <c r="F10" s="130">
        <v>698.96586444151728</v>
      </c>
      <c r="G10" s="130">
        <v>698.96586444151728</v>
      </c>
      <c r="H10" s="130">
        <v>698.96586444151728</v>
      </c>
      <c r="I10" s="130">
        <v>657.68828680238255</v>
      </c>
      <c r="J10" s="130">
        <v>643.08733521597549</v>
      </c>
      <c r="K10" s="130">
        <v>817.63211180685664</v>
      </c>
      <c r="L10" s="130">
        <v>817.63211180685664</v>
      </c>
      <c r="M10" s="130">
        <v>817.63211180685664</v>
      </c>
      <c r="N10" s="155">
        <v>817.63211180685664</v>
      </c>
      <c r="O10" s="155">
        <v>769.34667371565058</v>
      </c>
      <c r="P10" s="169">
        <v>752.2668598258515</v>
      </c>
      <c r="Q10" s="150">
        <v>1203.4436840171729</v>
      </c>
      <c r="R10" s="116">
        <v>1207.2269031825635</v>
      </c>
      <c r="S10" s="116">
        <v>1236.4163262877746</v>
      </c>
      <c r="T10" s="116">
        <v>1421.4701686345131</v>
      </c>
      <c r="U10" s="116">
        <v>1992.9403425970183</v>
      </c>
      <c r="V10" s="116">
        <v>1970.47801844887</v>
      </c>
      <c r="W10" s="116">
        <v>1966.6408108360804</v>
      </c>
      <c r="X10" s="116">
        <v>2160.293520630863</v>
      </c>
      <c r="Y10" s="116">
        <v>2027.4054265181987</v>
      </c>
      <c r="Z10" s="116">
        <v>1528.1078752051399</v>
      </c>
      <c r="AA10" s="116">
        <v>1315.4282572177237</v>
      </c>
      <c r="AB10" s="151">
        <v>1265.7505663490008</v>
      </c>
    </row>
    <row r="11" spans="1:28" ht="16.5" customHeight="1" x14ac:dyDescent="0.25">
      <c r="A11" s="78"/>
      <c r="B11" s="56" t="s">
        <v>143</v>
      </c>
      <c r="C11" s="84" t="s">
        <v>90</v>
      </c>
      <c r="D11" s="177">
        <v>0</v>
      </c>
      <c r="E11" s="139">
        <v>733.7503476975229</v>
      </c>
      <c r="F11" s="130">
        <v>733.7503476975229</v>
      </c>
      <c r="G11" s="130">
        <v>733.7503476975229</v>
      </c>
      <c r="H11" s="130">
        <v>733.7503476975229</v>
      </c>
      <c r="I11" s="130">
        <v>729.26838940206596</v>
      </c>
      <c r="J11" s="130">
        <v>733.7503476975229</v>
      </c>
      <c r="K11" s="130">
        <v>748.92227603795016</v>
      </c>
      <c r="L11" s="130">
        <v>748.92227603795016</v>
      </c>
      <c r="M11" s="130">
        <v>748.92227603795016</v>
      </c>
      <c r="N11" s="155">
        <v>748.92227603795016</v>
      </c>
      <c r="O11" s="155">
        <v>744.34764323774266</v>
      </c>
      <c r="P11" s="169">
        <v>748.92227603795016</v>
      </c>
      <c r="Q11" s="139">
        <v>820.24384965044101</v>
      </c>
      <c r="R11" s="130">
        <v>817.47322719366059</v>
      </c>
      <c r="S11" s="130">
        <v>845.84554129069829</v>
      </c>
      <c r="T11" s="130">
        <v>825.18622855570754</v>
      </c>
      <c r="U11" s="130">
        <v>831.92770287494545</v>
      </c>
      <c r="V11" s="130">
        <v>838.81988813265207</v>
      </c>
      <c r="W11" s="130">
        <v>864.8448297332701</v>
      </c>
      <c r="X11" s="130">
        <v>877.82950654859258</v>
      </c>
      <c r="Y11" s="130">
        <v>864.24837670305146</v>
      </c>
      <c r="Z11" s="130">
        <v>869.47661051660384</v>
      </c>
      <c r="AA11" s="130">
        <v>861.01611998343071</v>
      </c>
      <c r="AB11" s="140">
        <v>850.89516476546135</v>
      </c>
    </row>
    <row r="12" spans="1:28" ht="16.5" customHeight="1" x14ac:dyDescent="0.25">
      <c r="A12" s="78"/>
      <c r="B12" s="56" t="s">
        <v>130</v>
      </c>
      <c r="C12" s="84" t="s">
        <v>90</v>
      </c>
      <c r="D12" s="171">
        <v>1028.5928087325674</v>
      </c>
      <c r="E12" s="139">
        <v>723.0751617157589</v>
      </c>
      <c r="F12" s="130">
        <v>723.0751617157589</v>
      </c>
      <c r="G12" s="130">
        <v>723.0751617157589</v>
      </c>
      <c r="H12" s="130">
        <v>723.0751617157589</v>
      </c>
      <c r="I12" s="130">
        <v>723.0751617157589</v>
      </c>
      <c r="J12" s="130">
        <v>723.0751617157589</v>
      </c>
      <c r="K12" s="130">
        <v>733.47030306628881</v>
      </c>
      <c r="L12" s="130">
        <v>733.47030306628881</v>
      </c>
      <c r="M12" s="130">
        <v>733.47030306628881</v>
      </c>
      <c r="N12" s="155">
        <v>733.47030306628881</v>
      </c>
      <c r="O12" s="155">
        <v>733.47030306628881</v>
      </c>
      <c r="P12" s="169">
        <v>733.47030306628881</v>
      </c>
      <c r="Q12" s="150">
        <v>917.9109665809184</v>
      </c>
      <c r="R12" s="116">
        <v>902.99650783646018</v>
      </c>
      <c r="S12" s="116">
        <v>952.77870861948361</v>
      </c>
      <c r="T12" s="116">
        <v>1051.5538376146142</v>
      </c>
      <c r="U12" s="116">
        <v>1561.3712599420921</v>
      </c>
      <c r="V12" s="116">
        <v>1689.8021401247263</v>
      </c>
      <c r="W12" s="116">
        <v>1519.1155978820095</v>
      </c>
      <c r="X12" s="116">
        <v>1826.0003154613323</v>
      </c>
      <c r="Y12" s="116">
        <v>1668.1049061326955</v>
      </c>
      <c r="Z12" s="116">
        <v>1191.3050304167298</v>
      </c>
      <c r="AA12" s="116">
        <v>967.72875459873683</v>
      </c>
      <c r="AB12" s="151">
        <v>938.47779707402731</v>
      </c>
    </row>
    <row r="13" spans="1:28" ht="16.5" customHeight="1" x14ac:dyDescent="0.25">
      <c r="A13" s="78"/>
      <c r="B13" s="56" t="s">
        <v>131</v>
      </c>
      <c r="C13" s="84" t="s">
        <v>90</v>
      </c>
      <c r="D13" s="171">
        <v>1016.6449976273537</v>
      </c>
      <c r="E13" s="139">
        <v>1105.1783115724811</v>
      </c>
      <c r="F13" s="130">
        <v>1105.1783115724811</v>
      </c>
      <c r="G13" s="130">
        <v>1105.1783115724811</v>
      </c>
      <c r="H13" s="130">
        <v>1105.1783115724811</v>
      </c>
      <c r="I13" s="130">
        <v>1105.1783115724811</v>
      </c>
      <c r="J13" s="130">
        <v>1105.1783115724811</v>
      </c>
      <c r="K13" s="130">
        <v>1172.7539544253484</v>
      </c>
      <c r="L13" s="130">
        <v>1172.7539544253484</v>
      </c>
      <c r="M13" s="130">
        <v>1172.7539544253484</v>
      </c>
      <c r="N13" s="155">
        <v>1172.7539544253484</v>
      </c>
      <c r="O13" s="155">
        <v>1172.7539544253484</v>
      </c>
      <c r="P13" s="169">
        <v>1172.7539544253484</v>
      </c>
      <c r="Q13" s="150">
        <v>942.56868205517151</v>
      </c>
      <c r="R13" s="116">
        <v>931.67343248417455</v>
      </c>
      <c r="S13" s="116">
        <v>937.5980450457181</v>
      </c>
      <c r="T13" s="116">
        <v>954.8127575194485</v>
      </c>
      <c r="U13" s="116">
        <v>1470.6776799591662</v>
      </c>
      <c r="V13" s="116">
        <v>1680.3727067416419</v>
      </c>
      <c r="W13" s="116">
        <v>1762.0293968915512</v>
      </c>
      <c r="X13" s="116">
        <v>1791.5855765753565</v>
      </c>
      <c r="Y13" s="116">
        <v>1541.0708967187802</v>
      </c>
      <c r="Z13" s="116">
        <v>1141.7946015478603</v>
      </c>
      <c r="AA13" s="116">
        <v>1107.7773251171025</v>
      </c>
      <c r="AB13" s="151">
        <v>1048.2105503363468</v>
      </c>
    </row>
    <row r="14" spans="1:28" ht="16.5" customHeight="1" x14ac:dyDescent="0.25">
      <c r="A14" s="78"/>
      <c r="B14" s="56" t="s">
        <v>151</v>
      </c>
      <c r="C14" s="84" t="s">
        <v>90</v>
      </c>
      <c r="D14" s="171">
        <v>999.13700794844181</v>
      </c>
      <c r="E14" s="139">
        <v>783.85311340238195</v>
      </c>
      <c r="F14" s="130">
        <v>783.85311340238195</v>
      </c>
      <c r="G14" s="130">
        <v>783.85311340238195</v>
      </c>
      <c r="H14" s="130">
        <v>783.85311340238195</v>
      </c>
      <c r="I14" s="130">
        <v>783.85311340238195</v>
      </c>
      <c r="J14" s="130">
        <v>783.85311340238195</v>
      </c>
      <c r="K14" s="130">
        <v>840.73232780111368</v>
      </c>
      <c r="L14" s="130">
        <v>840.73232780111368</v>
      </c>
      <c r="M14" s="130">
        <v>840.73232780111368</v>
      </c>
      <c r="N14" s="155">
        <v>840.73232780111368</v>
      </c>
      <c r="O14" s="155">
        <v>840.73232780111368</v>
      </c>
      <c r="P14" s="169">
        <v>840.73232780111368</v>
      </c>
      <c r="Q14" s="150">
        <v>1062.9455505149517</v>
      </c>
      <c r="R14" s="116">
        <v>1059.3345866512125</v>
      </c>
      <c r="S14" s="116">
        <v>1089.6411418567707</v>
      </c>
      <c r="T14" s="116">
        <v>1188.1960625361296</v>
      </c>
      <c r="U14" s="116">
        <v>1275.4239125180929</v>
      </c>
      <c r="V14" s="116">
        <v>1266.2297985277369</v>
      </c>
      <c r="W14" s="116">
        <v>1317.389113045658</v>
      </c>
      <c r="X14" s="116">
        <v>1314.4244958201627</v>
      </c>
      <c r="Y14" s="116">
        <v>1294.5052953069378</v>
      </c>
      <c r="Z14" s="116">
        <v>1241.1826131493997</v>
      </c>
      <c r="AA14" s="116">
        <v>1176.5278861687975</v>
      </c>
      <c r="AB14" s="151">
        <v>1144.6499972926838</v>
      </c>
    </row>
    <row r="15" spans="1:28" ht="16.5" customHeight="1" x14ac:dyDescent="0.25">
      <c r="A15" s="78"/>
      <c r="B15" s="56" t="s">
        <v>132</v>
      </c>
      <c r="C15" s="84" t="s">
        <v>90</v>
      </c>
      <c r="D15" s="171">
        <v>1140.6633410635677</v>
      </c>
      <c r="E15" s="139">
        <v>1040.1978794148097</v>
      </c>
      <c r="F15" s="130">
        <v>1040.1978794148097</v>
      </c>
      <c r="G15" s="130">
        <v>1040.1978794148097</v>
      </c>
      <c r="H15" s="130">
        <v>1040.1978794148097</v>
      </c>
      <c r="I15" s="130">
        <v>1040.1978794148097</v>
      </c>
      <c r="J15" s="130">
        <v>1040.1978794148097</v>
      </c>
      <c r="K15" s="130">
        <v>1040.1978794148097</v>
      </c>
      <c r="L15" s="130">
        <v>1040.1978794148097</v>
      </c>
      <c r="M15" s="130">
        <v>1040.1978794148097</v>
      </c>
      <c r="N15" s="155">
        <v>1040.1978794148097</v>
      </c>
      <c r="O15" s="155">
        <v>1040.1978794148097</v>
      </c>
      <c r="P15" s="169">
        <v>1040.1978794148097</v>
      </c>
      <c r="Q15" s="150">
        <v>1090.8084492859193</v>
      </c>
      <c r="R15" s="116">
        <v>1108.7306696393648</v>
      </c>
      <c r="S15" s="116">
        <v>1171.3414678955339</v>
      </c>
      <c r="T15" s="116">
        <v>1466.8306680454714</v>
      </c>
      <c r="U15" s="116">
        <v>1715.2377939752469</v>
      </c>
      <c r="V15" s="116">
        <v>1840.8667437000238</v>
      </c>
      <c r="W15" s="116">
        <v>1864.9733437722557</v>
      </c>
      <c r="X15" s="116">
        <v>1802.2852110119372</v>
      </c>
      <c r="Y15" s="116">
        <v>1568.5180706150175</v>
      </c>
      <c r="Z15" s="116">
        <v>1197.0014291802763</v>
      </c>
      <c r="AA15" s="116">
        <v>1154.5999146093818</v>
      </c>
      <c r="AB15" s="151">
        <v>1153.3859860544117</v>
      </c>
    </row>
    <row r="16" spans="1:28" ht="16.5" customHeight="1" x14ac:dyDescent="0.25">
      <c r="A16" s="78"/>
      <c r="B16" s="56" t="s">
        <v>144</v>
      </c>
      <c r="C16" s="84" t="s">
        <v>90</v>
      </c>
      <c r="D16" s="171">
        <v>865.67641659076878</v>
      </c>
      <c r="E16" s="139">
        <v>780.31133358310467</v>
      </c>
      <c r="F16" s="130">
        <v>780.31133358310467</v>
      </c>
      <c r="G16" s="130">
        <v>780.31133358310467</v>
      </c>
      <c r="H16" s="130">
        <v>780.31133358310467</v>
      </c>
      <c r="I16" s="130">
        <v>721.03613010755396</v>
      </c>
      <c r="J16" s="130">
        <v>717.12785580110801</v>
      </c>
      <c r="K16" s="130">
        <v>919.23954597810496</v>
      </c>
      <c r="L16" s="130">
        <v>919.23954597810496</v>
      </c>
      <c r="M16" s="130">
        <v>919.23954597810496</v>
      </c>
      <c r="N16" s="155">
        <v>919.23954597810496</v>
      </c>
      <c r="O16" s="155">
        <v>849.41086505862938</v>
      </c>
      <c r="P16" s="169">
        <v>844.80675366822038</v>
      </c>
      <c r="Q16" s="150">
        <v>1060.094968922507</v>
      </c>
      <c r="R16" s="116">
        <v>1026.6977586491389</v>
      </c>
      <c r="S16" s="116">
        <v>1047.2570441161743</v>
      </c>
      <c r="T16" s="116">
        <v>1053.6718714371023</v>
      </c>
      <c r="U16" s="116">
        <v>1076.7777017562828</v>
      </c>
      <c r="V16" s="116">
        <v>1082.1500219747766</v>
      </c>
      <c r="W16" s="116">
        <v>1085.9978104997297</v>
      </c>
      <c r="X16" s="116">
        <v>1097.2992839810847</v>
      </c>
      <c r="Y16" s="116">
        <v>1095.1563809390805</v>
      </c>
      <c r="Z16" s="116">
        <v>1056.1461117788876</v>
      </c>
      <c r="AA16" s="116">
        <v>1021.4665606740483</v>
      </c>
      <c r="AB16" s="151">
        <v>1037.4620458343413</v>
      </c>
    </row>
    <row r="17" spans="1:29" ht="16.5" customHeight="1" x14ac:dyDescent="0.25">
      <c r="A17" s="78"/>
      <c r="B17" s="56" t="s">
        <v>133</v>
      </c>
      <c r="C17" s="84" t="s">
        <v>90</v>
      </c>
      <c r="D17" s="171">
        <v>1332.1665407861617</v>
      </c>
      <c r="E17" s="139">
        <v>861.33616389690542</v>
      </c>
      <c r="F17" s="130">
        <v>861.33616389690542</v>
      </c>
      <c r="G17" s="130">
        <v>861.33616389690542</v>
      </c>
      <c r="H17" s="130">
        <v>861.33616389690542</v>
      </c>
      <c r="I17" s="130">
        <v>861.33616389690542</v>
      </c>
      <c r="J17" s="130">
        <v>861.33616389690542</v>
      </c>
      <c r="K17" s="130">
        <v>883.08171805750783</v>
      </c>
      <c r="L17" s="130">
        <v>883.08171805750783</v>
      </c>
      <c r="M17" s="130">
        <v>883.08171805750783</v>
      </c>
      <c r="N17" s="155">
        <v>883.08171805750783</v>
      </c>
      <c r="O17" s="155">
        <v>883.08171805750783</v>
      </c>
      <c r="P17" s="169">
        <v>883.08171805750783</v>
      </c>
      <c r="Q17" s="150">
        <v>1304.1122866288465</v>
      </c>
      <c r="R17" s="116">
        <v>1331.3622115850465</v>
      </c>
      <c r="S17" s="116">
        <v>1368.1247789539091</v>
      </c>
      <c r="T17" s="116">
        <v>1446.0525536868695</v>
      </c>
      <c r="U17" s="116">
        <v>2508.5801171151602</v>
      </c>
      <c r="V17" s="116">
        <v>2528.151712799207</v>
      </c>
      <c r="W17" s="116">
        <v>3146.4289895522265</v>
      </c>
      <c r="X17" s="116">
        <v>2915.1827852664642</v>
      </c>
      <c r="Y17" s="116">
        <v>1645.4276381990894</v>
      </c>
      <c r="Z17" s="116">
        <v>1347.0686125368895</v>
      </c>
      <c r="AA17" s="116">
        <v>1294.4671410128533</v>
      </c>
      <c r="AB17" s="151">
        <v>1305.5097790396958</v>
      </c>
    </row>
    <row r="18" spans="1:29" ht="16.5" customHeight="1" x14ac:dyDescent="0.25">
      <c r="A18" s="78"/>
      <c r="B18" s="56" t="s">
        <v>134</v>
      </c>
      <c r="C18" s="84" t="s">
        <v>90</v>
      </c>
      <c r="D18" s="171">
        <v>1084.4171502154559</v>
      </c>
      <c r="E18" s="139">
        <v>1090.1871951142089</v>
      </c>
      <c r="F18" s="130">
        <v>1090.1871951142089</v>
      </c>
      <c r="G18" s="130">
        <v>1090.1871951142089</v>
      </c>
      <c r="H18" s="130">
        <v>1090.1871951142089</v>
      </c>
      <c r="I18" s="130">
        <v>1090.1871951142089</v>
      </c>
      <c r="J18" s="130">
        <v>1090.1871951142089</v>
      </c>
      <c r="K18" s="130">
        <v>1108.0669087369579</v>
      </c>
      <c r="L18" s="130">
        <v>1108.0669087369579</v>
      </c>
      <c r="M18" s="130">
        <v>1108.0669087369579</v>
      </c>
      <c r="N18" s="155">
        <v>1108.0669087369579</v>
      </c>
      <c r="O18" s="155">
        <v>1108.0669087369579</v>
      </c>
      <c r="P18" s="169">
        <v>1108.0669087369579</v>
      </c>
      <c r="Q18" s="150">
        <v>1093.6788059342987</v>
      </c>
      <c r="R18" s="116">
        <v>1109.381191537472</v>
      </c>
      <c r="S18" s="116">
        <v>1096.3338748889175</v>
      </c>
      <c r="T18" s="116">
        <v>1185.7936005621443</v>
      </c>
      <c r="U18" s="116">
        <v>1563.7531536043837</v>
      </c>
      <c r="V18" s="116">
        <v>1574.9721777480311</v>
      </c>
      <c r="W18" s="116">
        <v>1674.7340569386586</v>
      </c>
      <c r="X18" s="116">
        <v>1724.9960986871349</v>
      </c>
      <c r="Y18" s="116">
        <v>1508.1238137066857</v>
      </c>
      <c r="Z18" s="116">
        <v>1194.8538576570452</v>
      </c>
      <c r="AA18" s="116">
        <v>1126.2639998276779</v>
      </c>
      <c r="AB18" s="151">
        <v>1118.7308715571651</v>
      </c>
    </row>
    <row r="19" spans="1:29" ht="16.5" customHeight="1" x14ac:dyDescent="0.25">
      <c r="A19" s="78"/>
      <c r="B19" s="56" t="s">
        <v>214</v>
      </c>
      <c r="C19" s="84" t="s">
        <v>90</v>
      </c>
      <c r="D19" s="171">
        <v>976.87269013164314</v>
      </c>
      <c r="E19" s="139">
        <v>676.03483217995438</v>
      </c>
      <c r="F19" s="130">
        <v>676.03483217995438</v>
      </c>
      <c r="G19" s="130">
        <v>676.03483217995438</v>
      </c>
      <c r="H19" s="130">
        <v>676.03483217995438</v>
      </c>
      <c r="I19" s="130">
        <v>676.03483217995438</v>
      </c>
      <c r="J19" s="130">
        <v>676.03483217995438</v>
      </c>
      <c r="K19" s="130">
        <v>708.05494419017987</v>
      </c>
      <c r="L19" s="130">
        <v>708.05494419017987</v>
      </c>
      <c r="M19" s="130">
        <v>708.05494419017987</v>
      </c>
      <c r="N19" s="155">
        <v>708.05494419017987</v>
      </c>
      <c r="O19" s="155">
        <v>687.50990195407053</v>
      </c>
      <c r="P19" s="169">
        <v>687.1672079569388</v>
      </c>
      <c r="Q19" s="150">
        <v>1096.5349133743725</v>
      </c>
      <c r="R19" s="116">
        <v>1127.6359694164732</v>
      </c>
      <c r="S19" s="116">
        <v>1108.0748189577664</v>
      </c>
      <c r="T19" s="116">
        <v>1124.1911609145448</v>
      </c>
      <c r="U19" s="116">
        <v>1098.4200403202108</v>
      </c>
      <c r="V19" s="116">
        <v>1120.90435941992</v>
      </c>
      <c r="W19" s="116">
        <v>1144.6338867605452</v>
      </c>
      <c r="X19" s="116">
        <v>1133.1609118796744</v>
      </c>
      <c r="Y19" s="116">
        <v>1146.5804746600845</v>
      </c>
      <c r="Z19" s="116">
        <v>1119.7416739744763</v>
      </c>
      <c r="AA19" s="116">
        <v>1156.0142800654478</v>
      </c>
      <c r="AB19" s="151">
        <v>1139.1929518801091</v>
      </c>
    </row>
    <row r="20" spans="1:29" ht="16.5" customHeight="1" x14ac:dyDescent="0.25">
      <c r="A20" s="78"/>
      <c r="B20" s="56" t="s">
        <v>135</v>
      </c>
      <c r="C20" s="84" t="s">
        <v>90</v>
      </c>
      <c r="D20" s="171">
        <v>874.85035497059062</v>
      </c>
      <c r="E20" s="139">
        <v>783.39660670473563</v>
      </c>
      <c r="F20" s="130">
        <v>783.39660670473563</v>
      </c>
      <c r="G20" s="130">
        <v>783.39660670473563</v>
      </c>
      <c r="H20" s="130">
        <v>783.39660670473563</v>
      </c>
      <c r="I20" s="130">
        <v>766.80499526550363</v>
      </c>
      <c r="J20" s="130">
        <v>783.39660670473563</v>
      </c>
      <c r="K20" s="130">
        <v>837.85882941358227</v>
      </c>
      <c r="L20" s="130">
        <v>837.85882941358227</v>
      </c>
      <c r="M20" s="130">
        <v>837.85882941358227</v>
      </c>
      <c r="N20" s="155">
        <v>837.85882941358227</v>
      </c>
      <c r="O20" s="155">
        <v>820.1137587564159</v>
      </c>
      <c r="P20" s="169">
        <v>837.85882941358227</v>
      </c>
      <c r="Q20" s="150">
        <v>925.93491798490447</v>
      </c>
      <c r="R20" s="116">
        <v>914.36106540473497</v>
      </c>
      <c r="S20" s="116">
        <v>907.96983597418694</v>
      </c>
      <c r="T20" s="116">
        <v>935.83738240990124</v>
      </c>
      <c r="U20" s="116">
        <v>1257.0242730574741</v>
      </c>
      <c r="V20" s="116">
        <v>1255.029160119268</v>
      </c>
      <c r="W20" s="116">
        <v>1381.785894423479</v>
      </c>
      <c r="X20" s="116">
        <v>1392.1236268702894</v>
      </c>
      <c r="Y20" s="116">
        <v>1192.7113456815703</v>
      </c>
      <c r="Z20" s="116">
        <v>954.20021628368363</v>
      </c>
      <c r="AA20" s="116">
        <v>959.70240732183606</v>
      </c>
      <c r="AB20" s="151">
        <v>953.89967489684886</v>
      </c>
    </row>
    <row r="21" spans="1:29" ht="16.5" customHeight="1" x14ac:dyDescent="0.25">
      <c r="A21" s="78"/>
      <c r="B21" s="56" t="s">
        <v>145</v>
      </c>
      <c r="C21" s="84" t="s">
        <v>90</v>
      </c>
      <c r="D21" s="171">
        <v>973.77909489309036</v>
      </c>
      <c r="E21" s="139">
        <v>768.70208404523237</v>
      </c>
      <c r="F21" s="130">
        <v>768.70208404523237</v>
      </c>
      <c r="G21" s="130">
        <v>768.70208404523237</v>
      </c>
      <c r="H21" s="130">
        <v>768.70208404523237</v>
      </c>
      <c r="I21" s="130">
        <v>768.70208404523237</v>
      </c>
      <c r="J21" s="130">
        <v>768.70208404523237</v>
      </c>
      <c r="K21" s="130">
        <v>788.20367314645944</v>
      </c>
      <c r="L21" s="130">
        <v>788.20367314645944</v>
      </c>
      <c r="M21" s="130">
        <v>788.20367314645944</v>
      </c>
      <c r="N21" s="155">
        <v>788.20367314645944</v>
      </c>
      <c r="O21" s="155">
        <v>788.20367314645944</v>
      </c>
      <c r="P21" s="169">
        <v>788.20367314645944</v>
      </c>
      <c r="Q21" s="150">
        <v>950.31662669017453</v>
      </c>
      <c r="R21" s="116">
        <v>926.5535546127021</v>
      </c>
      <c r="S21" s="116">
        <v>927.31071492223202</v>
      </c>
      <c r="T21" s="116">
        <v>996.23984090566057</v>
      </c>
      <c r="U21" s="116">
        <v>1080.7256476898588</v>
      </c>
      <c r="V21" s="116">
        <v>1097.8358433036417</v>
      </c>
      <c r="W21" s="116">
        <v>1160.2859028373214</v>
      </c>
      <c r="X21" s="116">
        <v>1159.2922874120034</v>
      </c>
      <c r="Y21" s="116">
        <v>1150.175352380679</v>
      </c>
      <c r="Z21" s="116">
        <v>1006.3520760556479</v>
      </c>
      <c r="AA21" s="116">
        <v>990.07932552625584</v>
      </c>
      <c r="AB21" s="151">
        <v>983.96089292527643</v>
      </c>
    </row>
    <row r="22" spans="1:29" ht="16.5" customHeight="1" x14ac:dyDescent="0.25">
      <c r="A22" s="78"/>
      <c r="B22" s="56" t="s">
        <v>136</v>
      </c>
      <c r="C22" s="84" t="s">
        <v>90</v>
      </c>
      <c r="D22" s="171">
        <v>1055.4970862742248</v>
      </c>
      <c r="E22" s="139">
        <v>736.65866015080871</v>
      </c>
      <c r="F22" s="130">
        <v>736.65866015080871</v>
      </c>
      <c r="G22" s="130">
        <v>736.65866015080871</v>
      </c>
      <c r="H22" s="130">
        <v>736.65866015080871</v>
      </c>
      <c r="I22" s="130">
        <v>734.3609484013715</v>
      </c>
      <c r="J22" s="130">
        <v>736.65866015080871</v>
      </c>
      <c r="K22" s="130">
        <v>747.5714444811025</v>
      </c>
      <c r="L22" s="130">
        <v>747.5714444811025</v>
      </c>
      <c r="M22" s="130">
        <v>747.5714444811025</v>
      </c>
      <c r="N22" s="155">
        <v>747.5714444811025</v>
      </c>
      <c r="O22" s="155">
        <v>745.23969467017059</v>
      </c>
      <c r="P22" s="169">
        <v>747.5714444811025</v>
      </c>
      <c r="Q22" s="150">
        <v>1077.7521714725087</v>
      </c>
      <c r="R22" s="116">
        <v>1014.1937624181306</v>
      </c>
      <c r="S22" s="116">
        <v>1014.6814003109486</v>
      </c>
      <c r="T22" s="116">
        <v>1139.9001266068742</v>
      </c>
      <c r="U22" s="116">
        <v>1415.7417789545177</v>
      </c>
      <c r="V22" s="116">
        <v>1486.2334666461963</v>
      </c>
      <c r="W22" s="116">
        <v>1630.4009445104316</v>
      </c>
      <c r="X22" s="116">
        <v>1629.3934117822471</v>
      </c>
      <c r="Y22" s="116">
        <v>1369.7389988689026</v>
      </c>
      <c r="Z22" s="116">
        <v>1145.6948914117102</v>
      </c>
      <c r="AA22" s="116">
        <v>1146.6086342930148</v>
      </c>
      <c r="AB22" s="151">
        <v>1100.5048058289758</v>
      </c>
    </row>
    <row r="23" spans="1:29" ht="16.5" customHeight="1" x14ac:dyDescent="0.25">
      <c r="A23" s="78"/>
      <c r="B23" s="56" t="s">
        <v>137</v>
      </c>
      <c r="C23" s="84" t="s">
        <v>90</v>
      </c>
      <c r="D23" s="171">
        <v>933.07450136199861</v>
      </c>
      <c r="E23" s="139">
        <v>727.44713317557455</v>
      </c>
      <c r="F23" s="130">
        <v>727.44713317557455</v>
      </c>
      <c r="G23" s="130">
        <v>727.44713317557455</v>
      </c>
      <c r="H23" s="130">
        <v>727.44713317557455</v>
      </c>
      <c r="I23" s="130">
        <v>724.36962415984954</v>
      </c>
      <c r="J23" s="130">
        <v>727.44713317557455</v>
      </c>
      <c r="K23" s="130">
        <v>757.9666466426969</v>
      </c>
      <c r="L23" s="130">
        <v>757.9666466426969</v>
      </c>
      <c r="M23" s="130">
        <v>757.9666466426969</v>
      </c>
      <c r="N23" s="155">
        <v>757.9666466426969</v>
      </c>
      <c r="O23" s="155">
        <v>754.76002298266701</v>
      </c>
      <c r="P23" s="169">
        <v>757.9666466426969</v>
      </c>
      <c r="Q23" s="150">
        <v>901.55885091248615</v>
      </c>
      <c r="R23" s="116">
        <v>891.78967080980772</v>
      </c>
      <c r="S23" s="116">
        <v>880.07507195537437</v>
      </c>
      <c r="T23" s="116">
        <v>884.74140468381518</v>
      </c>
      <c r="U23" s="116">
        <v>1451.1274656060775</v>
      </c>
      <c r="V23" s="116">
        <v>1447.0536112191655</v>
      </c>
      <c r="W23" s="116">
        <v>1473.6425110112416</v>
      </c>
      <c r="X23" s="116">
        <v>1435.5774690102483</v>
      </c>
      <c r="Y23" s="116">
        <v>1393.4189515535236</v>
      </c>
      <c r="Z23" s="116">
        <v>943.21847958547335</v>
      </c>
      <c r="AA23" s="116">
        <v>924.98631220730147</v>
      </c>
      <c r="AB23" s="151">
        <v>916.83860834412769</v>
      </c>
    </row>
    <row r="24" spans="1:29" ht="16.5" customHeight="1" x14ac:dyDescent="0.25">
      <c r="A24" s="78"/>
      <c r="B24" s="56" t="s">
        <v>146</v>
      </c>
      <c r="C24" s="84" t="s">
        <v>90</v>
      </c>
      <c r="D24" s="177">
        <v>0</v>
      </c>
      <c r="E24" s="139">
        <v>813.78283075554509</v>
      </c>
      <c r="F24" s="130">
        <v>813.78283075554509</v>
      </c>
      <c r="G24" s="130">
        <v>813.78283075554509</v>
      </c>
      <c r="H24" s="130">
        <v>813.78283075554509</v>
      </c>
      <c r="I24" s="130">
        <v>813.78283075554509</v>
      </c>
      <c r="J24" s="130">
        <v>813.78283075554509</v>
      </c>
      <c r="K24" s="130">
        <v>815.885661369883</v>
      </c>
      <c r="L24" s="130">
        <v>815.885661369883</v>
      </c>
      <c r="M24" s="130">
        <v>815.885661369883</v>
      </c>
      <c r="N24" s="155">
        <v>815.885661369883</v>
      </c>
      <c r="O24" s="155">
        <v>815.885661369883</v>
      </c>
      <c r="P24" s="169">
        <v>815.885661369883</v>
      </c>
      <c r="Q24" s="150">
        <v>921.41737366274583</v>
      </c>
      <c r="R24" s="116">
        <v>936.8880500518278</v>
      </c>
      <c r="S24" s="116">
        <v>884.56803216256185</v>
      </c>
      <c r="T24" s="116">
        <v>899.82774821164514</v>
      </c>
      <c r="U24" s="116">
        <v>1119.9531964709702</v>
      </c>
      <c r="V24" s="116">
        <v>1645.0397779338937</v>
      </c>
      <c r="W24" s="116">
        <v>1666.4446697332094</v>
      </c>
      <c r="X24" s="116">
        <v>1653.7486391795683</v>
      </c>
      <c r="Y24" s="116">
        <v>1306.1457645794535</v>
      </c>
      <c r="Z24" s="116">
        <v>961.75049601387445</v>
      </c>
      <c r="AA24" s="116">
        <v>943.36962409695388</v>
      </c>
      <c r="AB24" s="151">
        <v>925.8530598224504</v>
      </c>
    </row>
    <row r="25" spans="1:29" ht="16.5" customHeight="1" x14ac:dyDescent="0.25">
      <c r="A25" s="78"/>
      <c r="B25" s="56" t="s">
        <v>138</v>
      </c>
      <c r="C25" s="84" t="s">
        <v>90</v>
      </c>
      <c r="D25" s="171">
        <v>1000.5118316396266</v>
      </c>
      <c r="E25" s="139">
        <v>738.37720655341934</v>
      </c>
      <c r="F25" s="130">
        <v>738.37720655341934</v>
      </c>
      <c r="G25" s="130">
        <v>738.37720655341934</v>
      </c>
      <c r="H25" s="130">
        <v>738.37720655341934</v>
      </c>
      <c r="I25" s="130">
        <v>737.88652999321437</v>
      </c>
      <c r="J25" s="130">
        <v>738.37720655341934</v>
      </c>
      <c r="K25" s="130">
        <v>763.4644324901102</v>
      </c>
      <c r="L25" s="130">
        <v>763.4644324901102</v>
      </c>
      <c r="M25" s="130">
        <v>763.4644324901102</v>
      </c>
      <c r="N25" s="155">
        <v>763.4644324901102</v>
      </c>
      <c r="O25" s="155">
        <v>762.95708462204459</v>
      </c>
      <c r="P25" s="169">
        <v>763.4644324901102</v>
      </c>
      <c r="Q25" s="150">
        <v>1075.2114418485012</v>
      </c>
      <c r="R25" s="116">
        <v>1066.8254419240063</v>
      </c>
      <c r="S25" s="116">
        <v>1073.9072398347405</v>
      </c>
      <c r="T25" s="116">
        <v>1137.8885413177452</v>
      </c>
      <c r="U25" s="116">
        <v>1386.1166496019762</v>
      </c>
      <c r="V25" s="116">
        <v>1457.2868006971285</v>
      </c>
      <c r="W25" s="116">
        <v>1525.2102562417356</v>
      </c>
      <c r="X25" s="116">
        <v>1528.1025090310679</v>
      </c>
      <c r="Y25" s="116">
        <v>1329.7881670157537</v>
      </c>
      <c r="Z25" s="116">
        <v>1145.3425124873461</v>
      </c>
      <c r="AA25" s="116">
        <v>1124.8100411564455</v>
      </c>
      <c r="AB25" s="151">
        <v>1068.0579988323432</v>
      </c>
    </row>
    <row r="26" spans="1:29" ht="16.5" customHeight="1" x14ac:dyDescent="0.25">
      <c r="A26" s="78"/>
      <c r="B26" s="56" t="s">
        <v>139</v>
      </c>
      <c r="C26" s="84" t="s">
        <v>90</v>
      </c>
      <c r="D26" s="171">
        <v>1017.3686319742091</v>
      </c>
      <c r="E26" s="139">
        <v>824.46207873770686</v>
      </c>
      <c r="F26" s="130">
        <v>824.46207873770686</v>
      </c>
      <c r="G26" s="130">
        <v>824.46207873770686</v>
      </c>
      <c r="H26" s="130">
        <v>824.46207873770686</v>
      </c>
      <c r="I26" s="130">
        <v>824.46207873770686</v>
      </c>
      <c r="J26" s="130">
        <v>824.46207873770686</v>
      </c>
      <c r="K26" s="130">
        <v>851.35923546400409</v>
      </c>
      <c r="L26" s="130">
        <v>851.35923546400409</v>
      </c>
      <c r="M26" s="130">
        <v>851.35923546400409</v>
      </c>
      <c r="N26" s="155">
        <v>851.35923546400409</v>
      </c>
      <c r="O26" s="155">
        <v>851.35923546400409</v>
      </c>
      <c r="P26" s="169">
        <v>851.35923546400409</v>
      </c>
      <c r="Q26" s="150">
        <v>1099.397437957585</v>
      </c>
      <c r="R26" s="116">
        <v>1078.84711284984</v>
      </c>
      <c r="S26" s="116">
        <v>1069.3149091798666</v>
      </c>
      <c r="T26" s="116">
        <v>1082.1403093806985</v>
      </c>
      <c r="U26" s="116">
        <v>1221.9298542622448</v>
      </c>
      <c r="V26" s="116">
        <v>1391.1868919242365</v>
      </c>
      <c r="W26" s="116">
        <v>1460.5109449525785</v>
      </c>
      <c r="X26" s="116">
        <v>1439.9425714301187</v>
      </c>
      <c r="Y26" s="116">
        <v>1440.715099206398</v>
      </c>
      <c r="Z26" s="116">
        <v>1146.693994643631</v>
      </c>
      <c r="AA26" s="116">
        <v>1141.379933031616</v>
      </c>
      <c r="AB26" s="151">
        <v>1121.6359067573289</v>
      </c>
    </row>
    <row r="27" spans="1:29" ht="16.5" customHeight="1" x14ac:dyDescent="0.25">
      <c r="A27" s="78"/>
      <c r="B27" s="56" t="s">
        <v>147</v>
      </c>
      <c r="C27" s="84" t="s">
        <v>90</v>
      </c>
      <c r="D27" s="171">
        <v>872.69047275748187</v>
      </c>
      <c r="E27" s="139">
        <v>730.25601944434527</v>
      </c>
      <c r="F27" s="130">
        <v>730.25601944434527</v>
      </c>
      <c r="G27" s="130">
        <v>730.25601944434527</v>
      </c>
      <c r="H27" s="130">
        <v>730.25601944434527</v>
      </c>
      <c r="I27" s="130">
        <v>730.25601944434527</v>
      </c>
      <c r="J27" s="130">
        <v>737.26058892613457</v>
      </c>
      <c r="K27" s="130">
        <v>758.80024626877264</v>
      </c>
      <c r="L27" s="130">
        <v>758.80024626877264</v>
      </c>
      <c r="M27" s="130">
        <v>758.80024626877264</v>
      </c>
      <c r="N27" s="155">
        <v>758.80024626877264</v>
      </c>
      <c r="O27" s="155">
        <v>758.80024626877264</v>
      </c>
      <c r="P27" s="169">
        <v>766.07861016618051</v>
      </c>
      <c r="Q27" s="150">
        <v>887.09011151394736</v>
      </c>
      <c r="R27" s="116">
        <v>911.786483241935</v>
      </c>
      <c r="S27" s="116">
        <v>962.57083239432916</v>
      </c>
      <c r="T27" s="116">
        <v>965.10415370966132</v>
      </c>
      <c r="U27" s="116">
        <v>1127.71264048189</v>
      </c>
      <c r="V27" s="116">
        <v>1144.7545734850003</v>
      </c>
      <c r="W27" s="116">
        <v>1189.7719209700895</v>
      </c>
      <c r="X27" s="116">
        <v>1193.8855937992155</v>
      </c>
      <c r="Y27" s="116">
        <v>1193.7996548700123</v>
      </c>
      <c r="Z27" s="116">
        <v>1037.409466233993</v>
      </c>
      <c r="AA27" s="116">
        <v>1013.3632103950707</v>
      </c>
      <c r="AB27" s="151">
        <v>965.85640716462171</v>
      </c>
    </row>
    <row r="28" spans="1:29" ht="16.5" customHeight="1" x14ac:dyDescent="0.25">
      <c r="A28" s="78"/>
      <c r="B28" s="56" t="s">
        <v>140</v>
      </c>
      <c r="C28" s="84" t="s">
        <v>90</v>
      </c>
      <c r="D28" s="171">
        <v>740.30168297512319</v>
      </c>
      <c r="E28" s="139">
        <v>767.91848458054699</v>
      </c>
      <c r="F28" s="130">
        <v>767.91848458054699</v>
      </c>
      <c r="G28" s="130">
        <v>767.91848458054699</v>
      </c>
      <c r="H28" s="130">
        <v>767.91848458054699</v>
      </c>
      <c r="I28" s="130">
        <v>767.91848458054699</v>
      </c>
      <c r="J28" s="130">
        <v>767.91848458054699</v>
      </c>
      <c r="K28" s="130">
        <v>782.71329882243106</v>
      </c>
      <c r="L28" s="130">
        <v>782.71329882243106</v>
      </c>
      <c r="M28" s="130">
        <v>782.71329882243106</v>
      </c>
      <c r="N28" s="155">
        <v>782.71329882243106</v>
      </c>
      <c r="O28" s="155">
        <v>782.71329882243106</v>
      </c>
      <c r="P28" s="169">
        <v>782.71329882243106</v>
      </c>
      <c r="Q28" s="150">
        <v>803.10138048030478</v>
      </c>
      <c r="R28" s="116">
        <v>807.1419686631175</v>
      </c>
      <c r="S28" s="116">
        <v>813.90195918074323</v>
      </c>
      <c r="T28" s="116">
        <v>814.68753770414571</v>
      </c>
      <c r="U28" s="116">
        <v>845.76114208348133</v>
      </c>
      <c r="V28" s="116">
        <v>1198.6494407310227</v>
      </c>
      <c r="W28" s="116">
        <v>1297.5106280578559</v>
      </c>
      <c r="X28" s="116">
        <v>1961.2905917472406</v>
      </c>
      <c r="Y28" s="116">
        <v>983.16012391372408</v>
      </c>
      <c r="Z28" s="116">
        <v>883.98952149933518</v>
      </c>
      <c r="AA28" s="116">
        <v>830.66728568000747</v>
      </c>
      <c r="AB28" s="151">
        <v>825.03835820196082</v>
      </c>
    </row>
    <row r="29" spans="1:29" ht="16.5" customHeight="1" x14ac:dyDescent="0.25">
      <c r="A29" s="78"/>
      <c r="B29" s="56" t="s">
        <v>215</v>
      </c>
      <c r="C29" s="84" t="s">
        <v>90</v>
      </c>
      <c r="D29" s="171">
        <v>882.0476976563142</v>
      </c>
      <c r="E29" s="139">
        <v>761.58956448578454</v>
      </c>
      <c r="F29" s="130">
        <v>761.58956448578454</v>
      </c>
      <c r="G29" s="130">
        <v>761.58956448578454</v>
      </c>
      <c r="H29" s="130">
        <v>761.58956448578454</v>
      </c>
      <c r="I29" s="130">
        <v>761.58956448578454</v>
      </c>
      <c r="J29" s="130">
        <v>761.58956448578454</v>
      </c>
      <c r="K29" s="130">
        <v>781.16642907761661</v>
      </c>
      <c r="L29" s="130">
        <v>781.16642907761661</v>
      </c>
      <c r="M29" s="130">
        <v>781.16642907761661</v>
      </c>
      <c r="N29" s="155">
        <v>781.16642907761661</v>
      </c>
      <c r="O29" s="155">
        <v>781.16642907761661</v>
      </c>
      <c r="P29" s="169">
        <v>781.16642907761661</v>
      </c>
      <c r="Q29" s="150">
        <v>906.88129559283482</v>
      </c>
      <c r="R29" s="116">
        <v>909.70144853322984</v>
      </c>
      <c r="S29" s="116">
        <v>916.81229125077505</v>
      </c>
      <c r="T29" s="116">
        <v>922.00323389974699</v>
      </c>
      <c r="U29" s="116">
        <v>1050.6763141147469</v>
      </c>
      <c r="V29" s="116">
        <v>1178.3464261131219</v>
      </c>
      <c r="W29" s="116">
        <v>1259.9935394173081</v>
      </c>
      <c r="X29" s="116">
        <v>1264.5045136042504</v>
      </c>
      <c r="Y29" s="116">
        <v>1239.129155400291</v>
      </c>
      <c r="Z29" s="116">
        <v>1062.502919737999</v>
      </c>
      <c r="AA29" s="116">
        <v>937.39382086758872</v>
      </c>
      <c r="AB29" s="151">
        <v>938.27976090737855</v>
      </c>
    </row>
    <row r="30" spans="1:29" ht="16.5" customHeight="1" thickBot="1" x14ac:dyDescent="0.3">
      <c r="A30" s="80"/>
      <c r="B30" s="107" t="s">
        <v>216</v>
      </c>
      <c r="C30" s="90" t="s">
        <v>90</v>
      </c>
      <c r="D30" s="172">
        <v>920.78097130940034</v>
      </c>
      <c r="E30" s="141">
        <v>1151.318138656623</v>
      </c>
      <c r="F30" s="142">
        <v>1151.318138656623</v>
      </c>
      <c r="G30" s="142">
        <v>1151.318138656623</v>
      </c>
      <c r="H30" s="142">
        <v>1151.318138656623</v>
      </c>
      <c r="I30" s="142">
        <v>1151.318138656623</v>
      </c>
      <c r="J30" s="142">
        <v>1151.318138656623</v>
      </c>
      <c r="K30" s="142">
        <v>1151.318138656623</v>
      </c>
      <c r="L30" s="142">
        <v>1151.318138656623</v>
      </c>
      <c r="M30" s="142">
        <v>1151.318138656623</v>
      </c>
      <c r="N30" s="156">
        <v>1151.318138656623</v>
      </c>
      <c r="O30" s="156">
        <v>1151.318138656623</v>
      </c>
      <c r="P30" s="170">
        <v>1151.318138656623</v>
      </c>
      <c r="Q30" s="141">
        <v>907.77700458403729</v>
      </c>
      <c r="R30" s="142">
        <v>909.06660594920322</v>
      </c>
      <c r="S30" s="142">
        <v>913.96230090997017</v>
      </c>
      <c r="T30" s="142">
        <v>922.89554197075597</v>
      </c>
      <c r="U30" s="142">
        <v>1052.7196384923625</v>
      </c>
      <c r="V30" s="142">
        <v>1182.6932376309981</v>
      </c>
      <c r="W30" s="142">
        <v>1232.0397498741165</v>
      </c>
      <c r="X30" s="142">
        <v>1249.1874935624649</v>
      </c>
      <c r="Y30" s="142">
        <v>1243.392342189426</v>
      </c>
      <c r="Z30" s="142">
        <v>1070.1989419138424</v>
      </c>
      <c r="AA30" s="142">
        <v>944.31553152477261</v>
      </c>
      <c r="AB30" s="143">
        <v>939.14572219596403</v>
      </c>
    </row>
    <row r="31" spans="1:29" ht="16.5" customHeight="1" x14ac:dyDescent="0.25">
      <c r="A31" s="103"/>
      <c r="B31" s="104" t="s">
        <v>125</v>
      </c>
      <c r="C31" s="105"/>
      <c r="D31" s="106"/>
      <c r="E31" s="135"/>
      <c r="F31" s="136"/>
      <c r="G31" s="136"/>
      <c r="H31" s="136"/>
      <c r="I31" s="136"/>
      <c r="J31" s="136"/>
      <c r="K31" s="137"/>
      <c r="L31" s="137"/>
      <c r="M31" s="137"/>
      <c r="N31" s="137"/>
      <c r="O31" s="137"/>
      <c r="P31" s="138"/>
      <c r="Q31" s="117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3"/>
    </row>
    <row r="32" spans="1:29" ht="16.5" customHeight="1" x14ac:dyDescent="0.25">
      <c r="A32" s="78"/>
      <c r="B32" s="56" t="s">
        <v>141</v>
      </c>
      <c r="C32" s="84" t="s">
        <v>90</v>
      </c>
      <c r="D32" s="173">
        <v>1016.1982994081968</v>
      </c>
      <c r="E32" s="157">
        <v>688.93712049602891</v>
      </c>
      <c r="F32" s="158">
        <v>688.93712049602891</v>
      </c>
      <c r="G32" s="158">
        <v>688.93712049602891</v>
      </c>
      <c r="H32" s="158">
        <v>674.56003960134456</v>
      </c>
      <c r="I32" s="158">
        <v>674.56003960134456</v>
      </c>
      <c r="J32" s="158">
        <v>688.93712049602891</v>
      </c>
      <c r="K32" s="158">
        <v>759.69712967158569</v>
      </c>
      <c r="L32" s="158">
        <v>759.69712967158569</v>
      </c>
      <c r="M32" s="158">
        <v>759.69712967158569</v>
      </c>
      <c r="N32" s="158">
        <v>743.84560005954256</v>
      </c>
      <c r="O32" s="158">
        <v>743.84560005954256</v>
      </c>
      <c r="P32" s="159">
        <v>759.69712967158569</v>
      </c>
      <c r="Q32" s="152">
        <v>977.9836972186655</v>
      </c>
      <c r="R32" s="153">
        <v>945.20273447271245</v>
      </c>
      <c r="S32" s="153">
        <v>924.64062191249855</v>
      </c>
      <c r="T32" s="153">
        <v>965.94952157180649</v>
      </c>
      <c r="U32" s="153">
        <v>1054.8263555391052</v>
      </c>
      <c r="V32" s="153">
        <v>1119.5544482495254</v>
      </c>
      <c r="W32" s="153">
        <v>1538.4849359276425</v>
      </c>
      <c r="X32" s="153">
        <v>1237.1118384047293</v>
      </c>
      <c r="Y32" s="153">
        <v>1205.3830287014607</v>
      </c>
      <c r="Z32" s="153">
        <v>1033.6129588558649</v>
      </c>
      <c r="AA32" s="153">
        <v>968.90741847212337</v>
      </c>
      <c r="AB32" s="213">
        <v>957.61313854056857</v>
      </c>
      <c r="AC32" s="154"/>
    </row>
    <row r="33" spans="1:29" ht="16.5" customHeight="1" x14ac:dyDescent="0.25">
      <c r="A33" s="78"/>
      <c r="B33" s="55" t="s">
        <v>142</v>
      </c>
      <c r="C33" s="84" t="s">
        <v>90</v>
      </c>
      <c r="D33" s="173">
        <v>1315.2163176258002</v>
      </c>
      <c r="E33" s="157">
        <v>934.30426422245284</v>
      </c>
      <c r="F33" s="158">
        <v>934.30426422245284</v>
      </c>
      <c r="G33" s="158">
        <v>934.30426422245284</v>
      </c>
      <c r="H33" s="158">
        <v>934.30426422245284</v>
      </c>
      <c r="I33" s="158">
        <v>934.30426422245284</v>
      </c>
      <c r="J33" s="158">
        <v>937.24177307762307</v>
      </c>
      <c r="K33" s="158">
        <v>1000.1818035055522</v>
      </c>
      <c r="L33" s="158">
        <v>1000.1818035055522</v>
      </c>
      <c r="M33" s="158">
        <v>1000.1818035055522</v>
      </c>
      <c r="N33" s="158">
        <v>1000.1818035055522</v>
      </c>
      <c r="O33" s="158">
        <v>1000.1818035055522</v>
      </c>
      <c r="P33" s="159">
        <v>1003.3262070382508</v>
      </c>
      <c r="Q33" s="148">
        <v>1016.4356075513444</v>
      </c>
      <c r="R33" s="115">
        <v>1032.4240797639211</v>
      </c>
      <c r="S33" s="115">
        <v>1007.0399650942627</v>
      </c>
      <c r="T33" s="115">
        <v>1034.9344163248948</v>
      </c>
      <c r="U33" s="115">
        <v>2470.0662908556596</v>
      </c>
      <c r="V33" s="115">
        <v>2321.3351518863906</v>
      </c>
      <c r="W33" s="115">
        <v>2553.4330357227955</v>
      </c>
      <c r="X33" s="115">
        <v>2645.0422356243348</v>
      </c>
      <c r="Y33" s="115">
        <v>2361.2775962431269</v>
      </c>
      <c r="Z33" s="115">
        <v>1353.494815945757</v>
      </c>
      <c r="AA33" s="115">
        <v>1176.1207486759299</v>
      </c>
      <c r="AB33" s="149">
        <v>1046.4300722950825</v>
      </c>
      <c r="AC33" s="154"/>
    </row>
    <row r="34" spans="1:29" ht="16.5" customHeight="1" x14ac:dyDescent="0.25">
      <c r="A34" s="78"/>
      <c r="B34" s="55" t="s">
        <v>148</v>
      </c>
      <c r="C34" s="84" t="s">
        <v>90</v>
      </c>
      <c r="D34" s="173">
        <v>1534.8656365800132</v>
      </c>
      <c r="E34" s="157">
        <v>684.54588944919658</v>
      </c>
      <c r="F34" s="158">
        <v>684.54588944919658</v>
      </c>
      <c r="G34" s="158">
        <v>684.54588944919658</v>
      </c>
      <c r="H34" s="158">
        <v>684.54588944919658</v>
      </c>
      <c r="I34" s="158">
        <v>684.54588944919658</v>
      </c>
      <c r="J34" s="158">
        <v>667.616796316354</v>
      </c>
      <c r="K34" s="158">
        <v>815.44654412558987</v>
      </c>
      <c r="L34" s="158">
        <v>815.44654412558987</v>
      </c>
      <c r="M34" s="158">
        <v>815.44654412558987</v>
      </c>
      <c r="N34" s="158">
        <v>815.44654412558987</v>
      </c>
      <c r="O34" s="158">
        <v>745.28931045940067</v>
      </c>
      <c r="P34" s="159">
        <v>684.54588944919658</v>
      </c>
      <c r="Q34" s="148">
        <v>1214.6827696639621</v>
      </c>
      <c r="R34" s="115">
        <v>1198.1360350086841</v>
      </c>
      <c r="S34" s="115">
        <v>1540.4268305181763</v>
      </c>
      <c r="T34" s="115">
        <v>1802.1671307506281</v>
      </c>
      <c r="U34" s="115">
        <v>2026.2005141085872</v>
      </c>
      <c r="V34" s="115">
        <v>2401.3766149498174</v>
      </c>
      <c r="W34" s="115">
        <v>2517.3161007482445</v>
      </c>
      <c r="X34" s="115">
        <v>2487.9818240681575</v>
      </c>
      <c r="Y34" s="115">
        <v>2495.8809426318994</v>
      </c>
      <c r="Z34" s="115">
        <v>2289.7949829741142</v>
      </c>
      <c r="AA34" s="115">
        <v>1481.1811535869685</v>
      </c>
      <c r="AB34" s="149">
        <v>1289.1359477842218</v>
      </c>
      <c r="AC34" s="154"/>
    </row>
    <row r="35" spans="1:29" ht="16.5" customHeight="1" x14ac:dyDescent="0.25">
      <c r="A35" s="78"/>
      <c r="B35" s="56" t="s">
        <v>128</v>
      </c>
      <c r="C35" s="84" t="s">
        <v>90</v>
      </c>
      <c r="D35" s="173">
        <v>1129.069882335076</v>
      </c>
      <c r="E35" s="157">
        <v>627.57845902628003</v>
      </c>
      <c r="F35" s="158">
        <v>627.57845902628003</v>
      </c>
      <c r="G35" s="158">
        <v>627.57845902628003</v>
      </c>
      <c r="H35" s="158">
        <v>627.57845902628003</v>
      </c>
      <c r="I35" s="158">
        <v>627.57845902628003</v>
      </c>
      <c r="J35" s="158">
        <v>627.57845902628003</v>
      </c>
      <c r="K35" s="158">
        <v>911.86773608137673</v>
      </c>
      <c r="L35" s="158">
        <v>911.86773608137673</v>
      </c>
      <c r="M35" s="158">
        <v>911.86773608137673</v>
      </c>
      <c r="N35" s="158">
        <v>911.86773608137673</v>
      </c>
      <c r="O35" s="158">
        <v>795.4923775820746</v>
      </c>
      <c r="P35" s="159">
        <v>719.02597173376648</v>
      </c>
      <c r="Q35" s="150">
        <v>927.79440204380717</v>
      </c>
      <c r="R35" s="116">
        <v>940.60870244759587</v>
      </c>
      <c r="S35" s="116">
        <v>964.4116955533284</v>
      </c>
      <c r="T35" s="116">
        <v>1147.0710486639828</v>
      </c>
      <c r="U35" s="116">
        <v>1903.6704251938877</v>
      </c>
      <c r="V35" s="116">
        <v>1998.3741138950661</v>
      </c>
      <c r="W35" s="116">
        <v>2095.6349117066547</v>
      </c>
      <c r="X35" s="116">
        <v>1896.252644359563</v>
      </c>
      <c r="Y35" s="116">
        <v>1780.1025012167377</v>
      </c>
      <c r="Z35" s="116">
        <v>1183.356733359562</v>
      </c>
      <c r="AA35" s="116">
        <v>1051.7633280088742</v>
      </c>
      <c r="AB35" s="151">
        <v>1027.2814010047684</v>
      </c>
      <c r="AC35" s="154"/>
    </row>
    <row r="36" spans="1:29" ht="16.5" customHeight="1" x14ac:dyDescent="0.25">
      <c r="A36" s="78"/>
      <c r="B36" s="56" t="s">
        <v>129</v>
      </c>
      <c r="C36" s="84" t="s">
        <v>90</v>
      </c>
      <c r="D36" s="173">
        <v>1256.4401790683182</v>
      </c>
      <c r="E36" s="157">
        <v>652.20828452478247</v>
      </c>
      <c r="F36" s="158">
        <v>652.20828452478247</v>
      </c>
      <c r="G36" s="158">
        <v>652.20828452478247</v>
      </c>
      <c r="H36" s="158">
        <v>652.20828452478247</v>
      </c>
      <c r="I36" s="158">
        <v>613.6311091611052</v>
      </c>
      <c r="J36" s="158">
        <v>599.98536001493039</v>
      </c>
      <c r="K36" s="158">
        <v>763.11131944566046</v>
      </c>
      <c r="L36" s="158">
        <v>763.11131944566046</v>
      </c>
      <c r="M36" s="158">
        <v>763.11131944566046</v>
      </c>
      <c r="N36" s="158">
        <v>763.11131944566046</v>
      </c>
      <c r="O36" s="158">
        <v>717.98474179032769</v>
      </c>
      <c r="P36" s="159">
        <v>702.02229890266494</v>
      </c>
      <c r="Q36" s="150">
        <v>1123.7071813244606</v>
      </c>
      <c r="R36" s="116">
        <v>1127.24290017062</v>
      </c>
      <c r="S36" s="116">
        <v>1154.5227348483875</v>
      </c>
      <c r="T36" s="116">
        <v>1327.4702510602926</v>
      </c>
      <c r="U36" s="116">
        <v>1861.5545257916058</v>
      </c>
      <c r="V36" s="116">
        <v>1840.5616994849252</v>
      </c>
      <c r="W36" s="116">
        <v>1836.9353372299818</v>
      </c>
      <c r="X36" s="116">
        <v>2017.9191781596849</v>
      </c>
      <c r="Y36" s="116">
        <v>1893.7246976805595</v>
      </c>
      <c r="Z36" s="116">
        <v>1427.0914721543363</v>
      </c>
      <c r="AA36" s="116">
        <v>1228.3254740352559</v>
      </c>
      <c r="AB36" s="151">
        <v>1181.8977255598138</v>
      </c>
      <c r="AC36" s="154"/>
    </row>
    <row r="37" spans="1:29" ht="16.5" customHeight="1" x14ac:dyDescent="0.25">
      <c r="A37" s="78"/>
      <c r="B37" s="56" t="s">
        <v>143</v>
      </c>
      <c r="C37" s="84" t="s">
        <v>90</v>
      </c>
      <c r="D37" s="177">
        <v>0</v>
      </c>
      <c r="E37" s="157">
        <v>684.71714738086257</v>
      </c>
      <c r="F37" s="158">
        <v>684.71714738086257</v>
      </c>
      <c r="G37" s="158">
        <v>684.71714738086257</v>
      </c>
      <c r="H37" s="158">
        <v>684.71714738086257</v>
      </c>
      <c r="I37" s="158">
        <v>680.52840131034202</v>
      </c>
      <c r="J37" s="158">
        <v>684.71714738086257</v>
      </c>
      <c r="K37" s="158">
        <v>698.89651966163569</v>
      </c>
      <c r="L37" s="158">
        <v>698.89651966163569</v>
      </c>
      <c r="M37" s="158">
        <v>698.89651966163569</v>
      </c>
      <c r="N37" s="158">
        <v>698.89651966163569</v>
      </c>
      <c r="O37" s="158">
        <v>694.62116190443237</v>
      </c>
      <c r="P37" s="159">
        <v>698.89651966163569</v>
      </c>
      <c r="Q37" s="139">
        <v>765.57649500041214</v>
      </c>
      <c r="R37" s="130">
        <v>762.98712821837432</v>
      </c>
      <c r="S37" s="130">
        <v>789.503309617475</v>
      </c>
      <c r="T37" s="130">
        <v>770.19554070626873</v>
      </c>
      <c r="U37" s="130">
        <v>776.49598399527611</v>
      </c>
      <c r="V37" s="130">
        <v>782.93727862864671</v>
      </c>
      <c r="W37" s="130">
        <v>807.21946704043933</v>
      </c>
      <c r="X37" s="130">
        <v>819.35467901737616</v>
      </c>
      <c r="Y37" s="130">
        <v>789.85447223443316</v>
      </c>
      <c r="Z37" s="130">
        <v>811.54823412766711</v>
      </c>
      <c r="AA37" s="130">
        <v>803.64123362937448</v>
      </c>
      <c r="AB37" s="140">
        <v>794.18239697706667</v>
      </c>
      <c r="AC37" s="154"/>
    </row>
    <row r="38" spans="1:29" ht="16.5" customHeight="1" x14ac:dyDescent="0.25">
      <c r="A38" s="78"/>
      <c r="B38" s="56" t="s">
        <v>130</v>
      </c>
      <c r="C38" s="84" t="s">
        <v>90</v>
      </c>
      <c r="D38" s="173">
        <v>1028.5928087325674</v>
      </c>
      <c r="E38" s="157">
        <v>674.74033805211116</v>
      </c>
      <c r="F38" s="158">
        <v>674.74033805211116</v>
      </c>
      <c r="G38" s="158">
        <v>674.74033805211116</v>
      </c>
      <c r="H38" s="158">
        <v>674.74033805211116</v>
      </c>
      <c r="I38" s="158">
        <v>674.74033805211116</v>
      </c>
      <c r="J38" s="158">
        <v>674.74033805211116</v>
      </c>
      <c r="K38" s="158">
        <v>684.45542342643819</v>
      </c>
      <c r="L38" s="158">
        <v>684.45542342643819</v>
      </c>
      <c r="M38" s="158">
        <v>684.45542342643819</v>
      </c>
      <c r="N38" s="158">
        <v>684.45542342643819</v>
      </c>
      <c r="O38" s="158">
        <v>684.45542342643819</v>
      </c>
      <c r="P38" s="159">
        <v>684.45542342643819</v>
      </c>
      <c r="Q38" s="150">
        <v>856.85417437469005</v>
      </c>
      <c r="R38" s="116">
        <v>842.91542788454217</v>
      </c>
      <c r="S38" s="116">
        <v>889.44084917708744</v>
      </c>
      <c r="T38" s="116">
        <v>981.75405384543376</v>
      </c>
      <c r="U38" s="116">
        <v>1458.2189345253196</v>
      </c>
      <c r="V38" s="116">
        <v>1578.24779450909</v>
      </c>
      <c r="W38" s="116">
        <v>1418.6874746560836</v>
      </c>
      <c r="X38" s="116">
        <v>1705.4956219264789</v>
      </c>
      <c r="Y38" s="116">
        <v>1557.9298188156033</v>
      </c>
      <c r="Z38" s="116">
        <v>1112.3224583333924</v>
      </c>
      <c r="AA38" s="116">
        <v>903.3726678492867</v>
      </c>
      <c r="AB38" s="151">
        <v>876.0353243682498</v>
      </c>
      <c r="AC38" s="154"/>
    </row>
    <row r="39" spans="1:29" ht="16.5" customHeight="1" x14ac:dyDescent="0.25">
      <c r="A39" s="78"/>
      <c r="B39" s="56" t="s">
        <v>131</v>
      </c>
      <c r="C39" s="84" t="s">
        <v>90</v>
      </c>
      <c r="D39" s="173">
        <v>1016.6449976273537</v>
      </c>
      <c r="E39" s="157">
        <v>1031.846085581758</v>
      </c>
      <c r="F39" s="158">
        <v>1031.846085581758</v>
      </c>
      <c r="G39" s="158">
        <v>1031.846085581758</v>
      </c>
      <c r="H39" s="158">
        <v>1031.846085581758</v>
      </c>
      <c r="I39" s="158">
        <v>1031.846085581758</v>
      </c>
      <c r="J39" s="158">
        <v>1031.846085581758</v>
      </c>
      <c r="K39" s="158">
        <v>1095.0008919863069</v>
      </c>
      <c r="L39" s="158">
        <v>1095.0008919863069</v>
      </c>
      <c r="M39" s="158">
        <v>1095.0008919863069</v>
      </c>
      <c r="N39" s="158">
        <v>1095.0008919863069</v>
      </c>
      <c r="O39" s="158">
        <v>1095.0008919863069</v>
      </c>
      <c r="P39" s="159">
        <v>1095.0008919863069</v>
      </c>
      <c r="Q39" s="150">
        <v>879.89876827586113</v>
      </c>
      <c r="R39" s="116">
        <v>869.71629204128453</v>
      </c>
      <c r="S39" s="116">
        <v>875.25331312683932</v>
      </c>
      <c r="T39" s="116">
        <v>891.3418294574285</v>
      </c>
      <c r="U39" s="116">
        <v>1373.4585794010898</v>
      </c>
      <c r="V39" s="116">
        <v>1569.4352399454597</v>
      </c>
      <c r="W39" s="116">
        <v>1645.7097167210759</v>
      </c>
      <c r="X39" s="116">
        <v>1673.3323145564079</v>
      </c>
      <c r="Y39" s="116">
        <v>1439.2064455315704</v>
      </c>
      <c r="Z39" s="116">
        <v>1066.0510294839817</v>
      </c>
      <c r="AA39" s="116">
        <v>1034.2591823524322</v>
      </c>
      <c r="AB39" s="151">
        <v>978.58929937976336</v>
      </c>
      <c r="AC39" s="154"/>
    </row>
    <row r="40" spans="1:29" ht="16.5" customHeight="1" x14ac:dyDescent="0.25">
      <c r="A40" s="78"/>
      <c r="B40" s="56" t="s">
        <v>151</v>
      </c>
      <c r="C40" s="84" t="s">
        <v>90</v>
      </c>
      <c r="D40" s="173">
        <v>999.13700794844181</v>
      </c>
      <c r="E40" s="157">
        <v>731.54216205830085</v>
      </c>
      <c r="F40" s="158">
        <v>731.54216205830085</v>
      </c>
      <c r="G40" s="158">
        <v>731.54216205830085</v>
      </c>
      <c r="H40" s="158">
        <v>731.54216205830085</v>
      </c>
      <c r="I40" s="158">
        <v>731.54216205830085</v>
      </c>
      <c r="J40" s="158">
        <v>731.54216205830085</v>
      </c>
      <c r="K40" s="158">
        <v>784.70030635618104</v>
      </c>
      <c r="L40" s="158">
        <v>784.70030635618104</v>
      </c>
      <c r="M40" s="158">
        <v>784.70030635618104</v>
      </c>
      <c r="N40" s="158">
        <v>784.70030635618104</v>
      </c>
      <c r="O40" s="158">
        <v>784.70030635618104</v>
      </c>
      <c r="P40" s="159">
        <v>784.70030635618104</v>
      </c>
      <c r="Q40" s="150">
        <v>992.40051449995474</v>
      </c>
      <c r="R40" s="116">
        <v>989.02578191702105</v>
      </c>
      <c r="S40" s="116">
        <v>1017.3496652867015</v>
      </c>
      <c r="T40" s="116">
        <v>1109.4570677907752</v>
      </c>
      <c r="U40" s="116">
        <v>1190.9784229141055</v>
      </c>
      <c r="V40" s="116">
        <v>1182.3857930165764</v>
      </c>
      <c r="W40" s="116">
        <v>1230.1580495753813</v>
      </c>
      <c r="X40" s="116">
        <v>1227.3873792711802</v>
      </c>
      <c r="Y40" s="116">
        <v>1208.7713040251756</v>
      </c>
      <c r="Z40" s="116">
        <v>1158.937021634953</v>
      </c>
      <c r="AA40" s="116">
        <v>1098.512043148409</v>
      </c>
      <c r="AB40" s="151">
        <v>1068.7196236380223</v>
      </c>
      <c r="AC40" s="154"/>
    </row>
    <row r="41" spans="1:29" ht="16.5" customHeight="1" x14ac:dyDescent="0.25">
      <c r="A41" s="78"/>
      <c r="B41" s="56" t="s">
        <v>132</v>
      </c>
      <c r="C41" s="84" t="s">
        <v>90</v>
      </c>
      <c r="D41" s="173">
        <v>1140.6633410635677</v>
      </c>
      <c r="E41" s="157">
        <v>971.11670973346691</v>
      </c>
      <c r="F41" s="158">
        <v>971.11670973346691</v>
      </c>
      <c r="G41" s="158">
        <v>971.11670973346691</v>
      </c>
      <c r="H41" s="158">
        <v>971.11670973346691</v>
      </c>
      <c r="I41" s="158">
        <v>971.11670973346691</v>
      </c>
      <c r="J41" s="158">
        <v>971.11670973346691</v>
      </c>
      <c r="K41" s="158">
        <v>971.11670973346691</v>
      </c>
      <c r="L41" s="158">
        <v>971.11670973346691</v>
      </c>
      <c r="M41" s="158">
        <v>971.11670973346691</v>
      </c>
      <c r="N41" s="158">
        <v>971.11670973346691</v>
      </c>
      <c r="O41" s="158">
        <v>971.11670973346691</v>
      </c>
      <c r="P41" s="159">
        <v>971.11670973346691</v>
      </c>
      <c r="Q41" s="150">
        <v>1018.4406068092704</v>
      </c>
      <c r="R41" s="116">
        <v>1035.1903454573503</v>
      </c>
      <c r="S41" s="116">
        <v>1093.7051101827419</v>
      </c>
      <c r="T41" s="116">
        <v>1369.8632411639919</v>
      </c>
      <c r="U41" s="116">
        <v>1602.019433621726</v>
      </c>
      <c r="V41" s="116">
        <v>1719.4296670093679</v>
      </c>
      <c r="W41" s="116">
        <v>1741.9190128712671</v>
      </c>
      <c r="X41" s="116">
        <v>1683.3319729083526</v>
      </c>
      <c r="Y41" s="116">
        <v>1464.8580099205772</v>
      </c>
      <c r="Z41" s="116">
        <v>1117.6461954955853</v>
      </c>
      <c r="AA41" s="116">
        <v>1078.0186117844689</v>
      </c>
      <c r="AB41" s="151">
        <v>1076.8840991162726</v>
      </c>
      <c r="AC41" s="154"/>
    </row>
    <row r="42" spans="1:29" ht="16.5" customHeight="1" x14ac:dyDescent="0.25">
      <c r="A42" s="78"/>
      <c r="B42" s="56" t="s">
        <v>144</v>
      </c>
      <c r="C42" s="84" t="s">
        <v>90</v>
      </c>
      <c r="D42" s="173">
        <v>865.67641659076878</v>
      </c>
      <c r="E42" s="157">
        <v>728.23208746084549</v>
      </c>
      <c r="F42" s="158">
        <v>728.23208746084549</v>
      </c>
      <c r="G42" s="158">
        <v>728.23208746084549</v>
      </c>
      <c r="H42" s="158">
        <v>728.23208746084549</v>
      </c>
      <c r="I42" s="158">
        <v>672.83470103509717</v>
      </c>
      <c r="J42" s="158">
        <v>669.18210822533456</v>
      </c>
      <c r="K42" s="158">
        <v>858.0715382972943</v>
      </c>
      <c r="L42" s="158">
        <v>858.0715382972943</v>
      </c>
      <c r="M42" s="158">
        <v>858.0715382972943</v>
      </c>
      <c r="N42" s="158">
        <v>858.0715382972943</v>
      </c>
      <c r="O42" s="158">
        <v>792.81108883984052</v>
      </c>
      <c r="P42" s="159">
        <v>788.5081809983368</v>
      </c>
      <c r="Q42" s="150">
        <v>989.73641955374467</v>
      </c>
      <c r="R42" s="116">
        <v>958.52407350386807</v>
      </c>
      <c r="S42" s="116">
        <v>977.73835898707864</v>
      </c>
      <c r="T42" s="116">
        <v>983.7335247075722</v>
      </c>
      <c r="U42" s="116">
        <v>1005.3277586507315</v>
      </c>
      <c r="V42" s="116">
        <v>1010.3486186680153</v>
      </c>
      <c r="W42" s="116">
        <v>1013.9044957941398</v>
      </c>
      <c r="X42" s="116">
        <v>1024.4666205430699</v>
      </c>
      <c r="Y42" s="116">
        <v>1022.4639074197014</v>
      </c>
      <c r="Z42" s="116">
        <v>986.00571194288568</v>
      </c>
      <c r="AA42" s="116">
        <v>953.59491651780206</v>
      </c>
      <c r="AB42" s="151">
        <v>968.54396806947784</v>
      </c>
      <c r="AC42" s="154"/>
    </row>
    <row r="43" spans="1:29" ht="16.5" customHeight="1" x14ac:dyDescent="0.25">
      <c r="A43" s="78"/>
      <c r="B43" s="55" t="s">
        <v>133</v>
      </c>
      <c r="C43" s="84" t="s">
        <v>90</v>
      </c>
      <c r="D43" s="173">
        <v>1332.1665407861617</v>
      </c>
      <c r="E43" s="157">
        <v>803.95622794103315</v>
      </c>
      <c r="F43" s="158">
        <v>803.95622794103315</v>
      </c>
      <c r="G43" s="158">
        <v>803.95622794103315</v>
      </c>
      <c r="H43" s="158">
        <v>803.95622794103315</v>
      </c>
      <c r="I43" s="158">
        <v>803.95622794103315</v>
      </c>
      <c r="J43" s="158">
        <v>803.95622794103315</v>
      </c>
      <c r="K43" s="158">
        <v>824.27917575468018</v>
      </c>
      <c r="L43" s="158">
        <v>824.27917575468018</v>
      </c>
      <c r="M43" s="158">
        <v>824.27917575468018</v>
      </c>
      <c r="N43" s="158">
        <v>824.27917575468018</v>
      </c>
      <c r="O43" s="158">
        <v>824.27917575468018</v>
      </c>
      <c r="P43" s="159">
        <v>824.27917575468018</v>
      </c>
      <c r="Q43" s="150">
        <v>1217.7899875035948</v>
      </c>
      <c r="R43" s="116">
        <v>1243.2572070888284</v>
      </c>
      <c r="S43" s="116">
        <v>1277.6147466858963</v>
      </c>
      <c r="T43" s="116">
        <v>1350.4444426980087</v>
      </c>
      <c r="U43" s="116">
        <v>2343.460857116972</v>
      </c>
      <c r="V43" s="116">
        <v>2361.7520680366415</v>
      </c>
      <c r="W43" s="116">
        <v>2939.5411117310528</v>
      </c>
      <c r="X43" s="116">
        <v>2723.4231638004339</v>
      </c>
      <c r="Y43" s="116">
        <v>1467.5829854954495</v>
      </c>
      <c r="Z43" s="116">
        <v>1257.8958995671865</v>
      </c>
      <c r="AA43" s="116">
        <v>1208.735645806405</v>
      </c>
      <c r="AB43" s="151">
        <v>1219.055868261398</v>
      </c>
      <c r="AC43" s="154"/>
    </row>
    <row r="44" spans="1:29" ht="16.5" customHeight="1" x14ac:dyDescent="0.25">
      <c r="A44" s="78"/>
      <c r="B44" s="56" t="s">
        <v>134</v>
      </c>
      <c r="C44" s="84" t="s">
        <v>90</v>
      </c>
      <c r="D44" s="173">
        <v>1084.4171502154559</v>
      </c>
      <c r="E44" s="157">
        <v>1017.8356963684193</v>
      </c>
      <c r="F44" s="158">
        <v>1017.8356963684193</v>
      </c>
      <c r="G44" s="158">
        <v>1017.8356963684193</v>
      </c>
      <c r="H44" s="158">
        <v>1017.8356963684193</v>
      </c>
      <c r="I44" s="158">
        <v>1017.8356963684193</v>
      </c>
      <c r="J44" s="158">
        <v>1017.8356963684193</v>
      </c>
      <c r="K44" s="158">
        <v>1034.5457090999605</v>
      </c>
      <c r="L44" s="158">
        <v>1034.5457090999605</v>
      </c>
      <c r="M44" s="158">
        <v>1034.5457090999605</v>
      </c>
      <c r="N44" s="158">
        <v>1034.5457090999605</v>
      </c>
      <c r="O44" s="158">
        <v>1034.5457090999605</v>
      </c>
      <c r="P44" s="159">
        <v>1034.5457090999605</v>
      </c>
      <c r="Q44" s="150">
        <v>1021.123183116167</v>
      </c>
      <c r="R44" s="116">
        <v>1035.7983098481045</v>
      </c>
      <c r="S44" s="116">
        <v>1023.6045559709509</v>
      </c>
      <c r="T44" s="116">
        <v>1107.2117762263031</v>
      </c>
      <c r="U44" s="116">
        <v>1460.4450033685828</v>
      </c>
      <c r="V44" s="116">
        <v>1470.9300726617112</v>
      </c>
      <c r="W44" s="116">
        <v>1564.1252868585593</v>
      </c>
      <c r="X44" s="116">
        <v>1611.099157651528</v>
      </c>
      <c r="Y44" s="116">
        <v>1408.4147791651269</v>
      </c>
      <c r="Z44" s="116">
        <v>1115.6391193056497</v>
      </c>
      <c r="AA44" s="116">
        <v>1051.5364484370823</v>
      </c>
      <c r="AB44" s="151">
        <v>1044.4961416422104</v>
      </c>
      <c r="AC44" s="154"/>
    </row>
    <row r="45" spans="1:29" ht="16.5" customHeight="1" x14ac:dyDescent="0.25">
      <c r="A45" s="78"/>
      <c r="B45" s="56" t="s">
        <v>214</v>
      </c>
      <c r="C45" s="84" t="s">
        <v>90</v>
      </c>
      <c r="D45" s="173">
        <v>976.87269013164314</v>
      </c>
      <c r="E45" s="157">
        <v>630.77741325229385</v>
      </c>
      <c r="F45" s="158">
        <v>630.77741325229385</v>
      </c>
      <c r="G45" s="158">
        <v>630.77741325229385</v>
      </c>
      <c r="H45" s="158">
        <v>630.77741325229385</v>
      </c>
      <c r="I45" s="158">
        <v>630.77741325229385</v>
      </c>
      <c r="J45" s="158">
        <v>630.77741325229385</v>
      </c>
      <c r="K45" s="158">
        <v>660.70275157960737</v>
      </c>
      <c r="L45" s="158">
        <v>660.70275157960737</v>
      </c>
      <c r="M45" s="158">
        <v>660.70275157960737</v>
      </c>
      <c r="N45" s="158">
        <v>660.70275157960737</v>
      </c>
      <c r="O45" s="158">
        <v>641.50177752716877</v>
      </c>
      <c r="P45" s="159">
        <v>641.18150276349422</v>
      </c>
      <c r="Q45" s="150">
        <v>1023.7924424059555</v>
      </c>
      <c r="R45" s="116">
        <v>1052.8588499219375</v>
      </c>
      <c r="S45" s="116">
        <v>1034.5774008951087</v>
      </c>
      <c r="T45" s="116">
        <v>1049.6394027238734</v>
      </c>
      <c r="U45" s="116">
        <v>1025.5542432899165</v>
      </c>
      <c r="V45" s="116">
        <v>1046.5676256260933</v>
      </c>
      <c r="W45" s="116">
        <v>1068.7045670659302</v>
      </c>
      <c r="X45" s="116">
        <v>1057.9821606352098</v>
      </c>
      <c r="Y45" s="116">
        <v>1070.5238080935369</v>
      </c>
      <c r="Z45" s="116">
        <v>0</v>
      </c>
      <c r="AA45" s="116">
        <v>1079.340448659297</v>
      </c>
      <c r="AB45" s="151">
        <v>1063.6195811963637</v>
      </c>
      <c r="AC45" s="154"/>
    </row>
    <row r="46" spans="1:29" ht="16.5" customHeight="1" x14ac:dyDescent="0.25">
      <c r="A46" s="78"/>
      <c r="B46" s="56" t="s">
        <v>135</v>
      </c>
      <c r="C46" s="84" t="s">
        <v>90</v>
      </c>
      <c r="D46" s="173">
        <v>874.85035497059062</v>
      </c>
      <c r="E46" s="157">
        <v>731.11552028479969</v>
      </c>
      <c r="F46" s="158">
        <v>731.11552028479969</v>
      </c>
      <c r="G46" s="158">
        <v>731.11552028479969</v>
      </c>
      <c r="H46" s="158">
        <v>731.11552028479969</v>
      </c>
      <c r="I46" s="158">
        <v>715.60934136962953</v>
      </c>
      <c r="J46" s="158">
        <v>731.11552028479969</v>
      </c>
      <c r="K46" s="158">
        <v>782.01479384446941</v>
      </c>
      <c r="L46" s="158">
        <v>782.01479384446941</v>
      </c>
      <c r="M46" s="158">
        <v>782.01479384446941</v>
      </c>
      <c r="N46" s="158">
        <v>782.01479384446941</v>
      </c>
      <c r="O46" s="158">
        <v>765.43061566020174</v>
      </c>
      <c r="P46" s="159">
        <v>782.01479384446941</v>
      </c>
      <c r="Q46" s="150">
        <v>864.35319437841531</v>
      </c>
      <c r="R46" s="116">
        <v>853.53650972405137</v>
      </c>
      <c r="S46" s="116">
        <v>847.5633981067167</v>
      </c>
      <c r="T46" s="116">
        <v>873.60783402794505</v>
      </c>
      <c r="U46" s="116">
        <v>1173.7824981845552</v>
      </c>
      <c r="V46" s="116">
        <v>1171.9179066535214</v>
      </c>
      <c r="W46" s="116">
        <v>1290.3419574051206</v>
      </c>
      <c r="X46" s="116">
        <v>1300.0033895984013</v>
      </c>
      <c r="Y46" s="116">
        <v>1113.6367716650191</v>
      </c>
      <c r="Z46" s="116">
        <v>890.72917409690058</v>
      </c>
      <c r="AA46" s="116">
        <v>895.87140871199631</v>
      </c>
      <c r="AB46" s="151">
        <v>890.44829429612037</v>
      </c>
      <c r="AC46" s="154"/>
    </row>
    <row r="47" spans="1:29" ht="16.5" customHeight="1" x14ac:dyDescent="0.25">
      <c r="A47" s="78"/>
      <c r="B47" s="56" t="s">
        <v>145</v>
      </c>
      <c r="C47" s="84" t="s">
        <v>90</v>
      </c>
      <c r="D47" s="173">
        <v>973.77909489309036</v>
      </c>
      <c r="E47" s="157">
        <v>717.38232153760032</v>
      </c>
      <c r="F47" s="158">
        <v>717.38232153760032</v>
      </c>
      <c r="G47" s="158">
        <v>717.38232153760032</v>
      </c>
      <c r="H47" s="158">
        <v>717.38232153760032</v>
      </c>
      <c r="I47" s="158">
        <v>717.38232153760032</v>
      </c>
      <c r="J47" s="158">
        <v>717.38232153760032</v>
      </c>
      <c r="K47" s="158">
        <v>735.60810574435459</v>
      </c>
      <c r="L47" s="158">
        <v>735.60810574435459</v>
      </c>
      <c r="M47" s="158">
        <v>735.60810574435459</v>
      </c>
      <c r="N47" s="158">
        <v>735.60810574435459</v>
      </c>
      <c r="O47" s="158">
        <v>735.60810574435459</v>
      </c>
      <c r="P47" s="159">
        <v>735.60810574435459</v>
      </c>
      <c r="Q47" s="150">
        <v>887.13983802820042</v>
      </c>
      <c r="R47" s="116">
        <v>0</v>
      </c>
      <c r="S47" s="116">
        <v>0</v>
      </c>
      <c r="T47" s="116">
        <v>0</v>
      </c>
      <c r="U47" s="116">
        <v>1009.0174277475315</v>
      </c>
      <c r="V47" s="116">
        <v>1025.0082647697586</v>
      </c>
      <c r="W47" s="116">
        <v>1083.3326194741321</v>
      </c>
      <c r="X47" s="116">
        <v>1082.4040069271059</v>
      </c>
      <c r="Y47" s="116">
        <v>1073.8835068978308</v>
      </c>
      <c r="Z47" s="116">
        <v>939.46922995854936</v>
      </c>
      <c r="AA47" s="116">
        <v>924.26105189369696</v>
      </c>
      <c r="AB47" s="151">
        <v>918.54289058437041</v>
      </c>
      <c r="AC47" s="154"/>
    </row>
    <row r="48" spans="1:29" ht="16.5" customHeight="1" x14ac:dyDescent="0.25">
      <c r="A48" s="78"/>
      <c r="B48" s="55" t="s">
        <v>136</v>
      </c>
      <c r="C48" s="84" t="s">
        <v>90</v>
      </c>
      <c r="D48" s="173">
        <v>1055.4970862742248</v>
      </c>
      <c r="E48" s="157">
        <v>687.43519640262502</v>
      </c>
      <c r="F48" s="158">
        <v>687.43519640262502</v>
      </c>
      <c r="G48" s="158">
        <v>687.43519640262502</v>
      </c>
      <c r="H48" s="158">
        <v>687.43519640262502</v>
      </c>
      <c r="I48" s="158">
        <v>685.28780224427248</v>
      </c>
      <c r="J48" s="158">
        <v>687.43519640262502</v>
      </c>
      <c r="K48" s="158">
        <v>697.63406026271264</v>
      </c>
      <c r="L48" s="158">
        <v>697.63406026271264</v>
      </c>
      <c r="M48" s="158">
        <v>697.63406026271264</v>
      </c>
      <c r="N48" s="158">
        <v>697.63406026271264</v>
      </c>
      <c r="O48" s="158">
        <v>695.45485483193511</v>
      </c>
      <c r="P48" s="159">
        <v>697.63406026271264</v>
      </c>
      <c r="Q48" s="150">
        <v>1006.2384780116904</v>
      </c>
      <c r="R48" s="116">
        <v>946.83809571787901</v>
      </c>
      <c r="S48" s="116">
        <v>947.293832066307</v>
      </c>
      <c r="T48" s="116">
        <v>1064.320679071845</v>
      </c>
      <c r="U48" s="116">
        <v>1322.1166158453436</v>
      </c>
      <c r="V48" s="116">
        <v>1387.9966978001835</v>
      </c>
      <c r="W48" s="116">
        <v>1522.6924715050764</v>
      </c>
      <c r="X48" s="116">
        <v>1521.7508521329412</v>
      </c>
      <c r="Y48" s="116">
        <v>1279.0831765129931</v>
      </c>
      <c r="Z48" s="116">
        <v>1069.6961601978601</v>
      </c>
      <c r="AA48" s="116">
        <v>1070.5501255074905</v>
      </c>
      <c r="AB48" s="151">
        <v>1027.4624353541831</v>
      </c>
      <c r="AC48" s="154"/>
    </row>
    <row r="49" spans="1:29" ht="16.5" customHeight="1" x14ac:dyDescent="0.25">
      <c r="A49" s="78"/>
      <c r="B49" s="56" t="s">
        <v>137</v>
      </c>
      <c r="C49" s="84" t="s">
        <v>90</v>
      </c>
      <c r="D49" s="173">
        <v>933.07450136199861</v>
      </c>
      <c r="E49" s="157">
        <v>678.82629268745291</v>
      </c>
      <c r="F49" s="158">
        <v>678.82629268745291</v>
      </c>
      <c r="G49" s="158">
        <v>678.82629268745291</v>
      </c>
      <c r="H49" s="158">
        <v>678.82629268745291</v>
      </c>
      <c r="I49" s="158">
        <v>675.95011603724254</v>
      </c>
      <c r="J49" s="158">
        <v>678.82629268745291</v>
      </c>
      <c r="K49" s="158">
        <v>707.34920246981017</v>
      </c>
      <c r="L49" s="158">
        <v>707.34920246981017</v>
      </c>
      <c r="M49" s="158">
        <v>707.34920246981017</v>
      </c>
      <c r="N49" s="158">
        <v>707.34920246981017</v>
      </c>
      <c r="O49" s="158">
        <v>704.35235792772619</v>
      </c>
      <c r="P49" s="159">
        <v>707.34920246981017</v>
      </c>
      <c r="Q49" s="150">
        <v>841.57182328269732</v>
      </c>
      <c r="R49" s="116">
        <v>832.44174842038103</v>
      </c>
      <c r="S49" s="116">
        <v>821.4935251919386</v>
      </c>
      <c r="T49" s="116">
        <v>825.85458381664967</v>
      </c>
      <c r="U49" s="116">
        <v>1355.1873510337173</v>
      </c>
      <c r="V49" s="116">
        <v>1351.3800104852014</v>
      </c>
      <c r="W49" s="116">
        <v>1376.1892626273286</v>
      </c>
      <c r="X49" s="116">
        <v>1340.6144570189235</v>
      </c>
      <c r="Y49" s="116">
        <v>1301.213973414508</v>
      </c>
      <c r="Z49" s="116">
        <v>880.46586877147035</v>
      </c>
      <c r="AA49" s="116">
        <v>863.42646000682373</v>
      </c>
      <c r="AB49" s="151">
        <v>855.81178349918468</v>
      </c>
      <c r="AC49" s="154"/>
    </row>
    <row r="50" spans="1:29" ht="16.5" customHeight="1" x14ac:dyDescent="0.25">
      <c r="A50" s="78"/>
      <c r="B50" s="56" t="s">
        <v>146</v>
      </c>
      <c r="C50" s="84" t="s">
        <v>90</v>
      </c>
      <c r="D50" s="177">
        <v>0</v>
      </c>
      <c r="E50" s="157">
        <v>759.51386051920099</v>
      </c>
      <c r="F50" s="158">
        <v>759.51386051920099</v>
      </c>
      <c r="G50" s="158">
        <v>759.51386051920099</v>
      </c>
      <c r="H50" s="158">
        <v>759.51386051920099</v>
      </c>
      <c r="I50" s="158">
        <v>759.51386051920099</v>
      </c>
      <c r="J50" s="158">
        <v>759.51386051920099</v>
      </c>
      <c r="K50" s="158">
        <v>761.47912277559158</v>
      </c>
      <c r="L50" s="158">
        <v>761.47912277559158</v>
      </c>
      <c r="M50" s="158">
        <v>761.47912277559158</v>
      </c>
      <c r="N50" s="158">
        <v>761.47912277559158</v>
      </c>
      <c r="O50" s="158">
        <v>761.47912277559158</v>
      </c>
      <c r="P50" s="159">
        <v>761.47912277559158</v>
      </c>
      <c r="Q50" s="150">
        <v>860.13119033901478</v>
      </c>
      <c r="R50" s="116">
        <v>874.5897664035773</v>
      </c>
      <c r="S50" s="116">
        <v>825.69255342295492</v>
      </c>
      <c r="T50" s="116">
        <v>839.95397029125706</v>
      </c>
      <c r="U50" s="116">
        <v>1045.6786882906263</v>
      </c>
      <c r="V50" s="116">
        <v>0</v>
      </c>
      <c r="W50" s="116">
        <v>1556.3781960123451</v>
      </c>
      <c r="X50" s="116">
        <v>1544.5127468967928</v>
      </c>
      <c r="Y50" s="116">
        <v>1219.6502472705174</v>
      </c>
      <c r="Z50" s="116">
        <v>897.78551029334051</v>
      </c>
      <c r="AA50" s="116">
        <v>880.60712532425589</v>
      </c>
      <c r="AB50" s="151">
        <v>864.23650450696289</v>
      </c>
      <c r="AC50" s="154"/>
    </row>
    <row r="51" spans="1:29" ht="16.5" customHeight="1" x14ac:dyDescent="0.25">
      <c r="A51" s="78"/>
      <c r="B51" s="56" t="s">
        <v>138</v>
      </c>
      <c r="C51" s="84" t="s">
        <v>90</v>
      </c>
      <c r="D51" s="173">
        <v>1000.5118316396266</v>
      </c>
      <c r="E51" s="157">
        <v>689.04131453590594</v>
      </c>
      <c r="F51" s="158">
        <v>689.04131453590594</v>
      </c>
      <c r="G51" s="158">
        <v>689.04131453590594</v>
      </c>
      <c r="H51" s="158">
        <v>689.04131453590594</v>
      </c>
      <c r="I51" s="158">
        <v>688.58273831141526</v>
      </c>
      <c r="J51" s="158">
        <v>689.04131453590594</v>
      </c>
      <c r="K51" s="158">
        <v>712.48732008421518</v>
      </c>
      <c r="L51" s="158">
        <v>712.48732008421518</v>
      </c>
      <c r="M51" s="158">
        <v>712.48732008421518</v>
      </c>
      <c r="N51" s="158">
        <v>712.48732008421518</v>
      </c>
      <c r="O51" s="158">
        <v>712.01316319817249</v>
      </c>
      <c r="P51" s="159">
        <v>712.48732008421518</v>
      </c>
      <c r="Q51" s="150">
        <v>1003.8639643443936</v>
      </c>
      <c r="R51" s="116">
        <v>996.02658123738911</v>
      </c>
      <c r="S51" s="116">
        <v>1002.6450839577014</v>
      </c>
      <c r="T51" s="116">
        <v>1062.4406928203225</v>
      </c>
      <c r="U51" s="116">
        <v>1294.4295790672675</v>
      </c>
      <c r="V51" s="116">
        <v>1360.9437389692789</v>
      </c>
      <c r="W51" s="116">
        <v>1424.383417048351</v>
      </c>
      <c r="X51" s="116">
        <v>1427.0864570383812</v>
      </c>
      <c r="Y51" s="116">
        <v>1241.7459504820129</v>
      </c>
      <c r="Z51" s="116">
        <v>1069.3668341003236</v>
      </c>
      <c r="AA51" s="116">
        <v>1050.1776085574259</v>
      </c>
      <c r="AB51" s="151">
        <v>997.1383166657414</v>
      </c>
      <c r="AC51" s="154"/>
    </row>
    <row r="52" spans="1:29" ht="16.5" customHeight="1" x14ac:dyDescent="0.25">
      <c r="A52" s="78"/>
      <c r="B52" s="56" t="s">
        <v>139</v>
      </c>
      <c r="C52" s="84" t="s">
        <v>90</v>
      </c>
      <c r="D52" s="173">
        <v>1017.3686319742091</v>
      </c>
      <c r="E52" s="157">
        <v>769.49446611000644</v>
      </c>
      <c r="F52" s="158">
        <v>769.49446611000644</v>
      </c>
      <c r="G52" s="158">
        <v>769.49446611000644</v>
      </c>
      <c r="H52" s="158">
        <v>769.49446611000644</v>
      </c>
      <c r="I52" s="158">
        <v>769.49446611000644</v>
      </c>
      <c r="J52" s="158">
        <v>769.49446611000644</v>
      </c>
      <c r="K52" s="158">
        <v>794.63199576075147</v>
      </c>
      <c r="L52" s="158">
        <v>794.63199576075147</v>
      </c>
      <c r="M52" s="158">
        <v>794.63199576075147</v>
      </c>
      <c r="N52" s="158">
        <v>794.63199576075147</v>
      </c>
      <c r="O52" s="158">
        <v>794.63199576075147</v>
      </c>
      <c r="P52" s="159">
        <v>794.63199576075147</v>
      </c>
      <c r="Q52" s="150">
        <v>1026.4676990257803</v>
      </c>
      <c r="R52" s="116">
        <v>1007.2617877101306</v>
      </c>
      <c r="S52" s="116">
        <v>998.35318614940809</v>
      </c>
      <c r="T52" s="116">
        <v>1010.3395414772883</v>
      </c>
      <c r="U52" s="116">
        <v>1140.9839759460231</v>
      </c>
      <c r="V52" s="116">
        <v>1299.1681232936789</v>
      </c>
      <c r="W52" s="116">
        <v>1363.9167709837182</v>
      </c>
      <c r="X52" s="116">
        <v>1344.6939919907652</v>
      </c>
      <c r="Y52" s="116">
        <v>1345.4159805667271</v>
      </c>
      <c r="Z52" s="116">
        <v>1070.6299015361037</v>
      </c>
      <c r="AA52" s="116">
        <v>1065.6634888145945</v>
      </c>
      <c r="AB52" s="151">
        <v>1047.2111278105879</v>
      </c>
      <c r="AC52" s="154"/>
    </row>
    <row r="53" spans="1:29" ht="16.5" customHeight="1" x14ac:dyDescent="0.25">
      <c r="A53" s="78"/>
      <c r="B53" s="56" t="s">
        <v>147</v>
      </c>
      <c r="C53" s="84" t="s">
        <v>90</v>
      </c>
      <c r="D53" s="173">
        <v>872.69047275748187</v>
      </c>
      <c r="E53" s="157">
        <v>681.45142004144418</v>
      </c>
      <c r="F53" s="158">
        <v>681.45142004144418</v>
      </c>
      <c r="G53" s="158">
        <v>681.45142004144418</v>
      </c>
      <c r="H53" s="158">
        <v>681.45142004144418</v>
      </c>
      <c r="I53" s="158">
        <v>681.45142004144418</v>
      </c>
      <c r="J53" s="158">
        <v>687.99774665993891</v>
      </c>
      <c r="K53" s="158">
        <v>708.12826754090906</v>
      </c>
      <c r="L53" s="158">
        <v>708.12826754090906</v>
      </c>
      <c r="M53" s="158">
        <v>708.12826754090906</v>
      </c>
      <c r="N53" s="158">
        <v>708.12826754090906</v>
      </c>
      <c r="O53" s="158">
        <v>708.12826754090906</v>
      </c>
      <c r="P53" s="159">
        <v>714.93047679082292</v>
      </c>
      <c r="Q53" s="150">
        <v>828.04963692892272</v>
      </c>
      <c r="R53" s="116">
        <v>851.13035817003265</v>
      </c>
      <c r="S53" s="116">
        <v>898.59236672367206</v>
      </c>
      <c r="T53" s="116">
        <v>900.95995673800121</v>
      </c>
      <c r="U53" s="116">
        <v>1052.9305051232616</v>
      </c>
      <c r="V53" s="116">
        <v>1059.6694563470587</v>
      </c>
      <c r="W53" s="116">
        <v>1100.6411075444137</v>
      </c>
      <c r="X53" s="116">
        <v>1114.7341998123509</v>
      </c>
      <c r="Y53" s="116">
        <v>1114.6538830560862</v>
      </c>
      <c r="Z53" s="116">
        <v>968.49482825606822</v>
      </c>
      <c r="AA53" s="116">
        <v>946.02169195800991</v>
      </c>
      <c r="AB53" s="151">
        <v>901.62281043422581</v>
      </c>
      <c r="AC53" s="154"/>
    </row>
    <row r="54" spans="1:29" ht="16.5" customHeight="1" x14ac:dyDescent="0.25">
      <c r="A54" s="78"/>
      <c r="B54" s="55" t="s">
        <v>140</v>
      </c>
      <c r="C54" s="84" t="s">
        <v>90</v>
      </c>
      <c r="D54" s="173">
        <v>740.30168297512319</v>
      </c>
      <c r="E54" s="157">
        <v>716.64998558929631</v>
      </c>
      <c r="F54" s="158">
        <v>716.64998558929631</v>
      </c>
      <c r="G54" s="158">
        <v>716.64998558929631</v>
      </c>
      <c r="H54" s="158">
        <v>716.64998558929631</v>
      </c>
      <c r="I54" s="158">
        <v>716.64998558929631</v>
      </c>
      <c r="J54" s="158">
        <v>716.64998558929631</v>
      </c>
      <c r="K54" s="158">
        <v>730.47691478731872</v>
      </c>
      <c r="L54" s="158">
        <v>730.47691478731872</v>
      </c>
      <c r="M54" s="158">
        <v>730.47691478731872</v>
      </c>
      <c r="N54" s="158">
        <v>730.47691478731872</v>
      </c>
      <c r="O54" s="158">
        <v>730.47691478731872</v>
      </c>
      <c r="P54" s="159">
        <v>730.47691478731872</v>
      </c>
      <c r="Q54" s="150">
        <v>749.55549577598572</v>
      </c>
      <c r="R54" s="116">
        <v>753.33174641412847</v>
      </c>
      <c r="S54" s="116">
        <v>759.64949456144222</v>
      </c>
      <c r="T54" s="116">
        <v>760.38368009733244</v>
      </c>
      <c r="U54" s="116">
        <v>783.50436806509572</v>
      </c>
      <c r="V54" s="116">
        <v>1119.226580122451</v>
      </c>
      <c r="W54" s="116">
        <v>1211.5800262222954</v>
      </c>
      <c r="X54" s="116">
        <v>1819.5199316239318</v>
      </c>
      <c r="Y54" s="116">
        <v>917.7945083305832</v>
      </c>
      <c r="Z54" s="116">
        <v>825.1117023358272</v>
      </c>
      <c r="AA54" s="116">
        <v>775.27783708411903</v>
      </c>
      <c r="AB54" s="151">
        <v>770.0171571980942</v>
      </c>
      <c r="AC54" s="154"/>
    </row>
    <row r="55" spans="1:29" ht="16.5" customHeight="1" x14ac:dyDescent="0.25">
      <c r="A55" s="78"/>
      <c r="B55" s="55" t="s">
        <v>149</v>
      </c>
      <c r="C55" s="84" t="s">
        <v>90</v>
      </c>
      <c r="D55" s="173">
        <v>882.0476976563142</v>
      </c>
      <c r="E55" s="157">
        <v>710.73510699606027</v>
      </c>
      <c r="F55" s="158">
        <v>710.73510699606027</v>
      </c>
      <c r="G55" s="158">
        <v>710.73510699606027</v>
      </c>
      <c r="H55" s="158">
        <v>710.73510699606027</v>
      </c>
      <c r="I55" s="158">
        <v>710.73510699606027</v>
      </c>
      <c r="J55" s="158">
        <v>710.73510699606027</v>
      </c>
      <c r="K55" s="158">
        <v>729.03124212861371</v>
      </c>
      <c r="L55" s="158">
        <v>729.03124212861371</v>
      </c>
      <c r="M55" s="158">
        <v>729.03124212861371</v>
      </c>
      <c r="N55" s="158">
        <v>729.03124212861371</v>
      </c>
      <c r="O55" s="158">
        <v>729.03124212861371</v>
      </c>
      <c r="P55" s="159">
        <v>729.03124212861371</v>
      </c>
      <c r="Q55" s="150">
        <v>846.54607064750917</v>
      </c>
      <c r="R55" s="116">
        <v>849.1817276011493</v>
      </c>
      <c r="S55" s="116">
        <v>855.82737500072426</v>
      </c>
      <c r="T55" s="116">
        <v>860.67872327079158</v>
      </c>
      <c r="U55" s="116">
        <v>980.93393842499711</v>
      </c>
      <c r="V55" s="116">
        <v>1100.2518001057213</v>
      </c>
      <c r="W55" s="116">
        <v>1176.5173265582318</v>
      </c>
      <c r="X55" s="116">
        <v>1180.7331902843462</v>
      </c>
      <c r="Y55" s="116">
        <v>1157.0179022432626</v>
      </c>
      <c r="Z55" s="116">
        <v>991.94665396074686</v>
      </c>
      <c r="AA55" s="116">
        <v>875.02226249307353</v>
      </c>
      <c r="AB55" s="151">
        <v>875.85024383867153</v>
      </c>
      <c r="AC55" s="154"/>
    </row>
    <row r="56" spans="1:29" ht="16.5" customHeight="1" thickBot="1" x14ac:dyDescent="0.3">
      <c r="A56" s="80"/>
      <c r="B56" s="114" t="s">
        <v>150</v>
      </c>
      <c r="C56" s="90" t="s">
        <v>90</v>
      </c>
      <c r="D56" s="174">
        <v>920.78097130940034</v>
      </c>
      <c r="E56" s="160">
        <v>1074.9674193052549</v>
      </c>
      <c r="F56" s="161">
        <v>1074.9674193052549</v>
      </c>
      <c r="G56" s="161">
        <v>1074.9674193052549</v>
      </c>
      <c r="H56" s="161">
        <v>1074.9674193052549</v>
      </c>
      <c r="I56" s="161">
        <v>1074.9674193052549</v>
      </c>
      <c r="J56" s="161">
        <v>1074.9674193052549</v>
      </c>
      <c r="K56" s="161">
        <v>1074.9674193052549</v>
      </c>
      <c r="L56" s="161">
        <v>1074.9674193052549</v>
      </c>
      <c r="M56" s="161">
        <v>1074.9674193052549</v>
      </c>
      <c r="N56" s="161">
        <v>1074.9674193052549</v>
      </c>
      <c r="O56" s="161">
        <v>1074.9674193052549</v>
      </c>
      <c r="P56" s="162">
        <v>1074.9674193052549</v>
      </c>
      <c r="Q56" s="141">
        <v>847.38318185424043</v>
      </c>
      <c r="R56" s="142">
        <v>848.58841677495627</v>
      </c>
      <c r="S56" s="142">
        <v>847.14028872486165</v>
      </c>
      <c r="T56" s="142">
        <v>861.51265604743548</v>
      </c>
      <c r="U56" s="142">
        <v>982.84358737603964</v>
      </c>
      <c r="V56" s="142">
        <v>1104.3142407766336</v>
      </c>
      <c r="W56" s="142">
        <v>1150.3922896019781</v>
      </c>
      <c r="X56" s="142">
        <v>1166.4182182826776</v>
      </c>
      <c r="Y56" s="142">
        <v>1161.0021889620805</v>
      </c>
      <c r="Z56" s="142">
        <v>999.13919805032003</v>
      </c>
      <c r="AA56" s="142">
        <v>881.49115095773141</v>
      </c>
      <c r="AB56" s="143">
        <v>876.65955345417194</v>
      </c>
      <c r="AC56" s="154"/>
    </row>
    <row r="57" spans="1:29" hidden="1" outlineLevel="1" x14ac:dyDescent="0.25">
      <c r="A57" s="99" t="s">
        <v>92</v>
      </c>
      <c r="B57" s="100" t="s">
        <v>93</v>
      </c>
      <c r="C57" s="101" t="s">
        <v>94</v>
      </c>
      <c r="D57" s="102" t="s">
        <v>91</v>
      </c>
      <c r="E57" s="108" t="s">
        <v>91</v>
      </c>
      <c r="F57" s="109" t="s">
        <v>91</v>
      </c>
      <c r="G57" s="109" t="s">
        <v>91</v>
      </c>
      <c r="H57" s="109" t="s">
        <v>91</v>
      </c>
      <c r="I57" s="109" t="s">
        <v>91</v>
      </c>
      <c r="J57" s="109" t="s">
        <v>91</v>
      </c>
      <c r="K57" s="109" t="s">
        <v>91</v>
      </c>
      <c r="L57" s="109" t="s">
        <v>91</v>
      </c>
      <c r="M57" s="109" t="s">
        <v>91</v>
      </c>
      <c r="N57" s="109" t="s">
        <v>91</v>
      </c>
      <c r="O57" s="109" t="s">
        <v>91</v>
      </c>
      <c r="P57" s="110" t="s">
        <v>91</v>
      </c>
      <c r="Q57" s="111" t="s">
        <v>91</v>
      </c>
      <c r="R57" s="109" t="s">
        <v>91</v>
      </c>
      <c r="S57" s="109" t="s">
        <v>91</v>
      </c>
      <c r="T57" s="109" t="s">
        <v>91</v>
      </c>
      <c r="U57" s="109" t="s">
        <v>91</v>
      </c>
      <c r="V57" s="109" t="s">
        <v>91</v>
      </c>
      <c r="W57" s="109" t="s">
        <v>91</v>
      </c>
      <c r="X57" s="109" t="s">
        <v>91</v>
      </c>
      <c r="Y57" s="109" t="s">
        <v>91</v>
      </c>
      <c r="Z57" s="109" t="s">
        <v>91</v>
      </c>
      <c r="AA57" s="109" t="s">
        <v>91</v>
      </c>
      <c r="AB57" s="110" t="s">
        <v>91</v>
      </c>
      <c r="AC57" s="154"/>
    </row>
    <row r="58" spans="1:29" ht="30" hidden="1" outlineLevel="1" x14ac:dyDescent="0.25">
      <c r="A58" s="78" t="s">
        <v>95</v>
      </c>
      <c r="B58" s="2" t="s">
        <v>96</v>
      </c>
      <c r="C58" s="84" t="s">
        <v>97</v>
      </c>
      <c r="D58" s="91" t="s">
        <v>91</v>
      </c>
      <c r="E58" s="88" t="s">
        <v>91</v>
      </c>
      <c r="F58" s="3" t="s">
        <v>91</v>
      </c>
      <c r="G58" s="3" t="s">
        <v>91</v>
      </c>
      <c r="H58" s="3" t="s">
        <v>91</v>
      </c>
      <c r="I58" s="3" t="s">
        <v>91</v>
      </c>
      <c r="J58" s="3" t="s">
        <v>91</v>
      </c>
      <c r="K58" s="3" t="s">
        <v>91</v>
      </c>
      <c r="L58" s="3" t="s">
        <v>91</v>
      </c>
      <c r="M58" s="3" t="s">
        <v>91</v>
      </c>
      <c r="N58" s="3" t="s">
        <v>91</v>
      </c>
      <c r="O58" s="3" t="s">
        <v>91</v>
      </c>
      <c r="P58" s="79" t="s">
        <v>91</v>
      </c>
      <c r="Q58" s="85" t="s">
        <v>91</v>
      </c>
      <c r="R58" s="3" t="s">
        <v>91</v>
      </c>
      <c r="S58" s="3" t="s">
        <v>91</v>
      </c>
      <c r="T58" s="3" t="s">
        <v>91</v>
      </c>
      <c r="U58" s="3" t="s">
        <v>91</v>
      </c>
      <c r="V58" s="3" t="s">
        <v>91</v>
      </c>
      <c r="W58" s="3" t="s">
        <v>91</v>
      </c>
      <c r="X58" s="3" t="s">
        <v>91</v>
      </c>
      <c r="Y58" s="3" t="s">
        <v>91</v>
      </c>
      <c r="Z58" s="3" t="s">
        <v>91</v>
      </c>
      <c r="AA58" s="3" t="s">
        <v>91</v>
      </c>
      <c r="AB58" s="79" t="s">
        <v>91</v>
      </c>
      <c r="AC58" s="154"/>
    </row>
    <row r="59" spans="1:29" ht="30" hidden="1" outlineLevel="1" x14ac:dyDescent="0.25">
      <c r="A59" s="78" t="s">
        <v>98</v>
      </c>
      <c r="B59" s="2" t="s">
        <v>99</v>
      </c>
      <c r="C59" s="84" t="s">
        <v>97</v>
      </c>
      <c r="D59" s="91" t="s">
        <v>91</v>
      </c>
      <c r="E59" s="88" t="s">
        <v>91</v>
      </c>
      <c r="F59" s="3" t="s">
        <v>91</v>
      </c>
      <c r="G59" s="3" t="s">
        <v>91</v>
      </c>
      <c r="H59" s="3" t="s">
        <v>91</v>
      </c>
      <c r="I59" s="3" t="s">
        <v>91</v>
      </c>
      <c r="J59" s="3" t="s">
        <v>91</v>
      </c>
      <c r="K59" s="3" t="s">
        <v>91</v>
      </c>
      <c r="L59" s="3" t="s">
        <v>91</v>
      </c>
      <c r="M59" s="3" t="s">
        <v>91</v>
      </c>
      <c r="N59" s="3" t="s">
        <v>91</v>
      </c>
      <c r="O59" s="3" t="s">
        <v>91</v>
      </c>
      <c r="P59" s="79" t="s">
        <v>91</v>
      </c>
      <c r="Q59" s="85" t="s">
        <v>91</v>
      </c>
      <c r="R59" s="3" t="s">
        <v>91</v>
      </c>
      <c r="S59" s="3" t="s">
        <v>91</v>
      </c>
      <c r="T59" s="3" t="s">
        <v>91</v>
      </c>
      <c r="U59" s="3" t="s">
        <v>91</v>
      </c>
      <c r="V59" s="3" t="s">
        <v>91</v>
      </c>
      <c r="W59" s="3" t="s">
        <v>91</v>
      </c>
      <c r="X59" s="3" t="s">
        <v>91</v>
      </c>
      <c r="Y59" s="3" t="s">
        <v>91</v>
      </c>
      <c r="Z59" s="3" t="s">
        <v>91</v>
      </c>
      <c r="AA59" s="3" t="s">
        <v>91</v>
      </c>
      <c r="AB59" s="79" t="s">
        <v>91</v>
      </c>
      <c r="AC59" s="154"/>
    </row>
    <row r="60" spans="1:29" hidden="1" outlineLevel="1" x14ac:dyDescent="0.25">
      <c r="A60" s="78" t="s">
        <v>100</v>
      </c>
      <c r="B60" s="2" t="s">
        <v>101</v>
      </c>
      <c r="C60" s="84" t="s">
        <v>97</v>
      </c>
      <c r="D60" s="91" t="s">
        <v>91</v>
      </c>
      <c r="E60" s="88" t="s">
        <v>91</v>
      </c>
      <c r="F60" s="3" t="s">
        <v>91</v>
      </c>
      <c r="G60" s="3" t="s">
        <v>91</v>
      </c>
      <c r="H60" s="3" t="s">
        <v>91</v>
      </c>
      <c r="I60" s="3" t="s">
        <v>91</v>
      </c>
      <c r="J60" s="3" t="s">
        <v>91</v>
      </c>
      <c r="K60" s="3" t="s">
        <v>91</v>
      </c>
      <c r="L60" s="3" t="s">
        <v>91</v>
      </c>
      <c r="M60" s="3" t="s">
        <v>91</v>
      </c>
      <c r="N60" s="3" t="s">
        <v>91</v>
      </c>
      <c r="O60" s="3" t="s">
        <v>91</v>
      </c>
      <c r="P60" s="79" t="s">
        <v>91</v>
      </c>
      <c r="Q60" s="85" t="s">
        <v>91</v>
      </c>
      <c r="R60" s="3" t="s">
        <v>91</v>
      </c>
      <c r="S60" s="3" t="s">
        <v>91</v>
      </c>
      <c r="T60" s="3" t="s">
        <v>91</v>
      </c>
      <c r="U60" s="3" t="s">
        <v>91</v>
      </c>
      <c r="V60" s="3" t="s">
        <v>91</v>
      </c>
      <c r="W60" s="3" t="s">
        <v>91</v>
      </c>
      <c r="X60" s="3" t="s">
        <v>91</v>
      </c>
      <c r="Y60" s="3" t="s">
        <v>91</v>
      </c>
      <c r="Z60" s="3" t="s">
        <v>91</v>
      </c>
      <c r="AA60" s="3" t="s">
        <v>91</v>
      </c>
      <c r="AB60" s="79" t="s">
        <v>91</v>
      </c>
      <c r="AC60" s="154"/>
    </row>
    <row r="61" spans="1:29" hidden="1" outlineLevel="1" x14ac:dyDescent="0.25">
      <c r="A61" s="78"/>
      <c r="B61" s="2" t="s">
        <v>102</v>
      </c>
      <c r="C61" s="84" t="s">
        <v>97</v>
      </c>
      <c r="D61" s="91" t="s">
        <v>91</v>
      </c>
      <c r="E61" s="88" t="s">
        <v>91</v>
      </c>
      <c r="F61" s="3" t="s">
        <v>91</v>
      </c>
      <c r="G61" s="3" t="s">
        <v>91</v>
      </c>
      <c r="H61" s="3" t="s">
        <v>91</v>
      </c>
      <c r="I61" s="3" t="s">
        <v>91</v>
      </c>
      <c r="J61" s="3" t="s">
        <v>91</v>
      </c>
      <c r="K61" s="3" t="s">
        <v>91</v>
      </c>
      <c r="L61" s="3" t="s">
        <v>91</v>
      </c>
      <c r="M61" s="3" t="s">
        <v>91</v>
      </c>
      <c r="N61" s="3" t="s">
        <v>91</v>
      </c>
      <c r="O61" s="3" t="s">
        <v>91</v>
      </c>
      <c r="P61" s="79" t="s">
        <v>91</v>
      </c>
      <c r="Q61" s="85" t="s">
        <v>91</v>
      </c>
      <c r="R61" s="3" t="s">
        <v>91</v>
      </c>
      <c r="S61" s="3" t="s">
        <v>91</v>
      </c>
      <c r="T61" s="3" t="s">
        <v>91</v>
      </c>
      <c r="U61" s="3" t="s">
        <v>91</v>
      </c>
      <c r="V61" s="3" t="s">
        <v>91</v>
      </c>
      <c r="W61" s="3" t="s">
        <v>91</v>
      </c>
      <c r="X61" s="3" t="s">
        <v>91</v>
      </c>
      <c r="Y61" s="3" t="s">
        <v>91</v>
      </c>
      <c r="Z61" s="3" t="s">
        <v>91</v>
      </c>
      <c r="AA61" s="3" t="s">
        <v>91</v>
      </c>
      <c r="AB61" s="79" t="s">
        <v>91</v>
      </c>
      <c r="AC61" s="154"/>
    </row>
    <row r="62" spans="1:29" hidden="1" outlineLevel="1" x14ac:dyDescent="0.25">
      <c r="A62" s="78"/>
      <c r="B62" s="2" t="s">
        <v>103</v>
      </c>
      <c r="C62" s="84" t="s">
        <v>97</v>
      </c>
      <c r="D62" s="91" t="s">
        <v>91</v>
      </c>
      <c r="E62" s="88" t="s">
        <v>91</v>
      </c>
      <c r="F62" s="3" t="s">
        <v>91</v>
      </c>
      <c r="G62" s="3" t="s">
        <v>91</v>
      </c>
      <c r="H62" s="3" t="s">
        <v>91</v>
      </c>
      <c r="I62" s="3" t="s">
        <v>91</v>
      </c>
      <c r="J62" s="3" t="s">
        <v>91</v>
      </c>
      <c r="K62" s="3" t="s">
        <v>91</v>
      </c>
      <c r="L62" s="3" t="s">
        <v>91</v>
      </c>
      <c r="M62" s="3" t="s">
        <v>91</v>
      </c>
      <c r="N62" s="3" t="s">
        <v>91</v>
      </c>
      <c r="O62" s="3" t="s">
        <v>91</v>
      </c>
      <c r="P62" s="79" t="s">
        <v>91</v>
      </c>
      <c r="Q62" s="85" t="s">
        <v>91</v>
      </c>
      <c r="R62" s="3" t="s">
        <v>91</v>
      </c>
      <c r="S62" s="3" t="s">
        <v>91</v>
      </c>
      <c r="T62" s="3" t="s">
        <v>91</v>
      </c>
      <c r="U62" s="3" t="s">
        <v>91</v>
      </c>
      <c r="V62" s="3" t="s">
        <v>91</v>
      </c>
      <c r="W62" s="3" t="s">
        <v>91</v>
      </c>
      <c r="X62" s="3" t="s">
        <v>91</v>
      </c>
      <c r="Y62" s="3" t="s">
        <v>91</v>
      </c>
      <c r="Z62" s="3" t="s">
        <v>91</v>
      </c>
      <c r="AA62" s="3" t="s">
        <v>91</v>
      </c>
      <c r="AB62" s="79" t="s">
        <v>91</v>
      </c>
      <c r="AC62" s="154"/>
    </row>
    <row r="63" spans="1:29" hidden="1" outlineLevel="1" x14ac:dyDescent="0.25">
      <c r="A63" s="78"/>
      <c r="B63" s="2" t="s">
        <v>104</v>
      </c>
      <c r="C63" s="84" t="s">
        <v>97</v>
      </c>
      <c r="D63" s="91" t="s">
        <v>91</v>
      </c>
      <c r="E63" s="88" t="s">
        <v>91</v>
      </c>
      <c r="F63" s="3" t="s">
        <v>91</v>
      </c>
      <c r="G63" s="3" t="s">
        <v>91</v>
      </c>
      <c r="H63" s="3" t="s">
        <v>91</v>
      </c>
      <c r="I63" s="3" t="s">
        <v>91</v>
      </c>
      <c r="J63" s="3" t="s">
        <v>91</v>
      </c>
      <c r="K63" s="3" t="s">
        <v>91</v>
      </c>
      <c r="L63" s="3" t="s">
        <v>91</v>
      </c>
      <c r="M63" s="3" t="s">
        <v>91</v>
      </c>
      <c r="N63" s="3" t="s">
        <v>91</v>
      </c>
      <c r="O63" s="3" t="s">
        <v>91</v>
      </c>
      <c r="P63" s="79" t="s">
        <v>91</v>
      </c>
      <c r="Q63" s="85" t="s">
        <v>91</v>
      </c>
      <c r="R63" s="3" t="s">
        <v>91</v>
      </c>
      <c r="S63" s="3" t="s">
        <v>91</v>
      </c>
      <c r="T63" s="3" t="s">
        <v>91</v>
      </c>
      <c r="U63" s="3" t="s">
        <v>91</v>
      </c>
      <c r="V63" s="3" t="s">
        <v>91</v>
      </c>
      <c r="W63" s="3" t="s">
        <v>91</v>
      </c>
      <c r="X63" s="3" t="s">
        <v>91</v>
      </c>
      <c r="Y63" s="3" t="s">
        <v>91</v>
      </c>
      <c r="Z63" s="3" t="s">
        <v>91</v>
      </c>
      <c r="AA63" s="3" t="s">
        <v>91</v>
      </c>
      <c r="AB63" s="79" t="s">
        <v>91</v>
      </c>
      <c r="AC63" s="154"/>
    </row>
    <row r="64" spans="1:29" hidden="1" outlineLevel="1" x14ac:dyDescent="0.25">
      <c r="A64" s="78"/>
      <c r="B64" s="2" t="s">
        <v>105</v>
      </c>
      <c r="C64" s="84" t="s">
        <v>97</v>
      </c>
      <c r="D64" s="91" t="s">
        <v>91</v>
      </c>
      <c r="E64" s="88" t="s">
        <v>91</v>
      </c>
      <c r="F64" s="3" t="s">
        <v>91</v>
      </c>
      <c r="G64" s="3" t="s">
        <v>91</v>
      </c>
      <c r="H64" s="3" t="s">
        <v>91</v>
      </c>
      <c r="I64" s="3" t="s">
        <v>91</v>
      </c>
      <c r="J64" s="3" t="s">
        <v>91</v>
      </c>
      <c r="K64" s="3" t="s">
        <v>91</v>
      </c>
      <c r="L64" s="3" t="s">
        <v>91</v>
      </c>
      <c r="M64" s="3" t="s">
        <v>91</v>
      </c>
      <c r="N64" s="3" t="s">
        <v>91</v>
      </c>
      <c r="O64" s="3" t="s">
        <v>91</v>
      </c>
      <c r="P64" s="79" t="s">
        <v>91</v>
      </c>
      <c r="Q64" s="85" t="s">
        <v>91</v>
      </c>
      <c r="R64" s="3" t="s">
        <v>91</v>
      </c>
      <c r="S64" s="3" t="s">
        <v>91</v>
      </c>
      <c r="T64" s="3" t="s">
        <v>91</v>
      </c>
      <c r="U64" s="3" t="s">
        <v>91</v>
      </c>
      <c r="V64" s="3" t="s">
        <v>91</v>
      </c>
      <c r="W64" s="3" t="s">
        <v>91</v>
      </c>
      <c r="X64" s="3" t="s">
        <v>91</v>
      </c>
      <c r="Y64" s="3" t="s">
        <v>91</v>
      </c>
      <c r="Z64" s="3" t="s">
        <v>91</v>
      </c>
      <c r="AA64" s="3" t="s">
        <v>91</v>
      </c>
      <c r="AB64" s="79" t="s">
        <v>91</v>
      </c>
      <c r="AC64" s="154"/>
    </row>
    <row r="65" spans="1:29" hidden="1" outlineLevel="1" x14ac:dyDescent="0.25">
      <c r="A65" s="78" t="s">
        <v>106</v>
      </c>
      <c r="B65" s="2" t="s">
        <v>107</v>
      </c>
      <c r="C65" s="84" t="s">
        <v>97</v>
      </c>
      <c r="D65" s="91" t="s">
        <v>91</v>
      </c>
      <c r="E65" s="88" t="s">
        <v>91</v>
      </c>
      <c r="F65" s="3" t="s">
        <v>91</v>
      </c>
      <c r="G65" s="3" t="s">
        <v>91</v>
      </c>
      <c r="H65" s="3" t="s">
        <v>91</v>
      </c>
      <c r="I65" s="3" t="s">
        <v>91</v>
      </c>
      <c r="J65" s="3" t="s">
        <v>91</v>
      </c>
      <c r="K65" s="3" t="s">
        <v>91</v>
      </c>
      <c r="L65" s="3" t="s">
        <v>91</v>
      </c>
      <c r="M65" s="3" t="s">
        <v>91</v>
      </c>
      <c r="N65" s="3" t="s">
        <v>91</v>
      </c>
      <c r="O65" s="3" t="s">
        <v>91</v>
      </c>
      <c r="P65" s="79" t="s">
        <v>91</v>
      </c>
      <c r="Q65" s="85" t="s">
        <v>91</v>
      </c>
      <c r="R65" s="3" t="s">
        <v>91</v>
      </c>
      <c r="S65" s="3" t="s">
        <v>91</v>
      </c>
      <c r="T65" s="3" t="s">
        <v>91</v>
      </c>
      <c r="U65" s="3" t="s">
        <v>91</v>
      </c>
      <c r="V65" s="3" t="s">
        <v>91</v>
      </c>
      <c r="W65" s="3" t="s">
        <v>91</v>
      </c>
      <c r="X65" s="3" t="s">
        <v>91</v>
      </c>
      <c r="Y65" s="3" t="s">
        <v>91</v>
      </c>
      <c r="Z65" s="3" t="s">
        <v>91</v>
      </c>
      <c r="AA65" s="3" t="s">
        <v>91</v>
      </c>
      <c r="AB65" s="79" t="s">
        <v>91</v>
      </c>
      <c r="AC65" s="154"/>
    </row>
    <row r="66" spans="1:29" ht="39.75" hidden="1" customHeight="1" outlineLevel="1" thickBot="1" x14ac:dyDescent="0.25">
      <c r="A66" s="78" t="s">
        <v>108</v>
      </c>
      <c r="B66" s="2" t="s">
        <v>109</v>
      </c>
      <c r="C66" s="84" t="s">
        <v>110</v>
      </c>
      <c r="D66" s="91" t="s">
        <v>91</v>
      </c>
      <c r="E66" s="88" t="s">
        <v>91</v>
      </c>
      <c r="F66" s="3" t="s">
        <v>91</v>
      </c>
      <c r="G66" s="3" t="s">
        <v>91</v>
      </c>
      <c r="H66" s="3" t="s">
        <v>91</v>
      </c>
      <c r="I66" s="3" t="s">
        <v>91</v>
      </c>
      <c r="J66" s="3" t="s">
        <v>91</v>
      </c>
      <c r="K66" s="3" t="s">
        <v>91</v>
      </c>
      <c r="L66" s="3" t="s">
        <v>91</v>
      </c>
      <c r="M66" s="3" t="s">
        <v>91</v>
      </c>
      <c r="N66" s="3" t="s">
        <v>91</v>
      </c>
      <c r="O66" s="3" t="s">
        <v>91</v>
      </c>
      <c r="P66" s="79" t="s">
        <v>91</v>
      </c>
      <c r="Q66" s="85" t="s">
        <v>91</v>
      </c>
      <c r="R66" s="3" t="s">
        <v>91</v>
      </c>
      <c r="S66" s="3" t="s">
        <v>91</v>
      </c>
      <c r="T66" s="3" t="s">
        <v>91</v>
      </c>
      <c r="U66" s="3" t="s">
        <v>91</v>
      </c>
      <c r="V66" s="3" t="s">
        <v>91</v>
      </c>
      <c r="W66" s="3" t="s">
        <v>91</v>
      </c>
      <c r="X66" s="3" t="s">
        <v>91</v>
      </c>
      <c r="Y66" s="3" t="s">
        <v>91</v>
      </c>
      <c r="Z66" s="3" t="s">
        <v>91</v>
      </c>
      <c r="AA66" s="3" t="s">
        <v>91</v>
      </c>
      <c r="AB66" s="79" t="s">
        <v>91</v>
      </c>
      <c r="AC66" s="154"/>
    </row>
    <row r="67" spans="1:29" hidden="1" outlineLevel="1" x14ac:dyDescent="0.25">
      <c r="A67" s="78"/>
      <c r="B67" s="2" t="s">
        <v>111</v>
      </c>
      <c r="C67" s="84" t="s">
        <v>110</v>
      </c>
      <c r="D67" s="91" t="s">
        <v>91</v>
      </c>
      <c r="E67" s="88" t="s">
        <v>91</v>
      </c>
      <c r="F67" s="3" t="s">
        <v>91</v>
      </c>
      <c r="G67" s="3" t="s">
        <v>91</v>
      </c>
      <c r="H67" s="3" t="s">
        <v>91</v>
      </c>
      <c r="I67" s="3" t="s">
        <v>91</v>
      </c>
      <c r="J67" s="3" t="s">
        <v>91</v>
      </c>
      <c r="K67" s="3" t="s">
        <v>91</v>
      </c>
      <c r="L67" s="3" t="s">
        <v>91</v>
      </c>
      <c r="M67" s="3" t="s">
        <v>91</v>
      </c>
      <c r="N67" s="3" t="s">
        <v>91</v>
      </c>
      <c r="O67" s="3" t="s">
        <v>91</v>
      </c>
      <c r="P67" s="79" t="s">
        <v>91</v>
      </c>
      <c r="Q67" s="85" t="s">
        <v>91</v>
      </c>
      <c r="R67" s="3" t="s">
        <v>91</v>
      </c>
      <c r="S67" s="3" t="s">
        <v>91</v>
      </c>
      <c r="T67" s="3" t="s">
        <v>91</v>
      </c>
      <c r="U67" s="3" t="s">
        <v>91</v>
      </c>
      <c r="V67" s="3" t="s">
        <v>91</v>
      </c>
      <c r="W67" s="3" t="s">
        <v>91</v>
      </c>
      <c r="X67" s="3" t="s">
        <v>91</v>
      </c>
      <c r="Y67" s="3" t="s">
        <v>91</v>
      </c>
      <c r="Z67" s="3" t="s">
        <v>91</v>
      </c>
      <c r="AA67" s="3" t="s">
        <v>91</v>
      </c>
      <c r="AB67" s="79" t="s">
        <v>91</v>
      </c>
      <c r="AC67" s="154"/>
    </row>
    <row r="68" spans="1:29" ht="15.75" hidden="1" outlineLevel="1" thickBot="1" x14ac:dyDescent="0.3">
      <c r="A68" s="80"/>
      <c r="B68" s="81" t="s">
        <v>112</v>
      </c>
      <c r="C68" s="90" t="s">
        <v>110</v>
      </c>
      <c r="D68" s="92" t="s">
        <v>91</v>
      </c>
      <c r="E68" s="89" t="s">
        <v>91</v>
      </c>
      <c r="F68" s="82" t="s">
        <v>91</v>
      </c>
      <c r="G68" s="82" t="s">
        <v>91</v>
      </c>
      <c r="H68" s="82" t="s">
        <v>91</v>
      </c>
      <c r="I68" s="82" t="s">
        <v>91</v>
      </c>
      <c r="J68" s="82" t="s">
        <v>91</v>
      </c>
      <c r="K68" s="82" t="s">
        <v>91</v>
      </c>
      <c r="L68" s="82" t="s">
        <v>91</v>
      </c>
      <c r="M68" s="82" t="s">
        <v>91</v>
      </c>
      <c r="N68" s="82" t="s">
        <v>91</v>
      </c>
      <c r="O68" s="82" t="s">
        <v>91</v>
      </c>
      <c r="P68" s="83" t="s">
        <v>91</v>
      </c>
      <c r="Q68" s="86" t="s">
        <v>91</v>
      </c>
      <c r="R68" s="82" t="s">
        <v>91</v>
      </c>
      <c r="S68" s="82" t="s">
        <v>91</v>
      </c>
      <c r="T68" s="82" t="s">
        <v>91</v>
      </c>
      <c r="U68" s="82" t="s">
        <v>91</v>
      </c>
      <c r="V68" s="82" t="s">
        <v>91</v>
      </c>
      <c r="W68" s="82" t="s">
        <v>91</v>
      </c>
      <c r="X68" s="82" t="s">
        <v>91</v>
      </c>
      <c r="Y68" s="82" t="s">
        <v>91</v>
      </c>
      <c r="Z68" s="82" t="s">
        <v>91</v>
      </c>
      <c r="AA68" s="82" t="s">
        <v>91</v>
      </c>
      <c r="AB68" s="83" t="s">
        <v>91</v>
      </c>
      <c r="AC68" s="154"/>
    </row>
    <row r="69" spans="1:29" collapsed="1" x14ac:dyDescent="0.25"/>
    <row r="71" spans="1:29" hidden="1" x14ac:dyDescent="0.25">
      <c r="B71" s="1" t="s">
        <v>154</v>
      </c>
      <c r="E71" s="4">
        <v>1.07</v>
      </c>
      <c r="F71" s="4">
        <v>1.07</v>
      </c>
      <c r="G71" s="4">
        <v>1.07</v>
      </c>
      <c r="H71" s="4">
        <v>1.07</v>
      </c>
      <c r="I71" s="4">
        <v>1.07</v>
      </c>
      <c r="J71" s="4">
        <v>1.07</v>
      </c>
      <c r="K71" s="4">
        <v>1.07</v>
      </c>
      <c r="L71" s="4">
        <v>1.07</v>
      </c>
      <c r="M71" s="4">
        <v>1.07</v>
      </c>
      <c r="N71" s="4">
        <v>1.07</v>
      </c>
      <c r="O71" s="4">
        <v>1.07</v>
      </c>
      <c r="P71" s="4">
        <v>1.07</v>
      </c>
      <c r="Q71" s="4">
        <v>1.07</v>
      </c>
      <c r="R71" s="4">
        <v>1.07</v>
      </c>
      <c r="S71" s="4">
        <v>1.07</v>
      </c>
      <c r="T71" s="4">
        <v>1.07</v>
      </c>
      <c r="U71" s="4">
        <v>1.07</v>
      </c>
      <c r="V71" s="4">
        <v>1.07</v>
      </c>
      <c r="W71" s="4">
        <v>1.07</v>
      </c>
      <c r="X71" s="4">
        <v>1.07</v>
      </c>
      <c r="Y71" s="4">
        <v>1.07</v>
      </c>
      <c r="Z71" s="4">
        <v>1.07</v>
      </c>
      <c r="AA71" s="4">
        <v>1.07</v>
      </c>
      <c r="AB71" s="4">
        <v>1.07</v>
      </c>
    </row>
    <row r="72" spans="1:29" hidden="1" x14ac:dyDescent="0.25">
      <c r="B72" s="1" t="s">
        <v>155</v>
      </c>
      <c r="E72" s="132">
        <v>1.103</v>
      </c>
      <c r="F72" s="1">
        <v>1.103</v>
      </c>
      <c r="G72" s="1">
        <v>1.103</v>
      </c>
      <c r="H72" s="1">
        <v>1.103</v>
      </c>
      <c r="I72" s="1">
        <v>1.103</v>
      </c>
      <c r="J72" s="1">
        <v>1.103</v>
      </c>
      <c r="K72" s="133">
        <v>1.1100000000000001</v>
      </c>
      <c r="L72" s="134">
        <v>1.1100000000000001</v>
      </c>
      <c r="M72" s="134">
        <v>1.1100000000000001</v>
      </c>
      <c r="N72" s="134">
        <v>1.1100000000000001</v>
      </c>
      <c r="O72" s="134">
        <v>1.1100000000000001</v>
      </c>
      <c r="P72" s="134">
        <v>1.1100000000000001</v>
      </c>
      <c r="Q72" s="147">
        <v>1.1636649999999999</v>
      </c>
      <c r="R72" s="134">
        <v>1.1636649999999999</v>
      </c>
      <c r="S72" s="134">
        <v>1.1636649999999999</v>
      </c>
      <c r="T72" s="134">
        <v>1.1636649999999999</v>
      </c>
      <c r="U72" s="134">
        <v>1.1636649999999999</v>
      </c>
      <c r="V72" s="134">
        <v>1.1636649999999999</v>
      </c>
      <c r="W72" s="133">
        <v>1.1710499999999999</v>
      </c>
      <c r="X72" s="134">
        <v>1.1710499999999999</v>
      </c>
      <c r="Y72" s="134">
        <v>1.1710499999999999</v>
      </c>
      <c r="Z72" s="134">
        <v>1.1710499999999999</v>
      </c>
      <c r="AA72" s="134">
        <v>1.1710499999999999</v>
      </c>
      <c r="AB72" s="134">
        <v>1.1710499999999999</v>
      </c>
    </row>
  </sheetData>
  <mergeCells count="7">
    <mergeCell ref="A1:R1"/>
    <mergeCell ref="A2:A3"/>
    <mergeCell ref="B2:B3"/>
    <mergeCell ref="C2:C3"/>
    <mergeCell ref="E2:P2"/>
    <mergeCell ref="Q2:AB2"/>
    <mergeCell ref="D2:D3"/>
  </mergeCells>
  <pageMargins left="0.7" right="0.7" top="0.75" bottom="0.75" header="0.3" footer="0.3"/>
  <pageSetup paperSize="9" scale="4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/>
  </sheetViews>
  <sheetFormatPr defaultRowHeight="12.75" x14ac:dyDescent="0.2"/>
  <cols>
    <col min="1" max="2" width="9.140625" style="5"/>
    <col min="3" max="3" width="9.85546875" style="5" customWidth="1"/>
    <col min="4" max="4" width="9.7109375" style="5" customWidth="1"/>
    <col min="5" max="5" width="8.42578125" style="5" customWidth="1"/>
    <col min="6" max="7" width="9.85546875" style="5" customWidth="1"/>
    <col min="8" max="8" width="11.42578125" style="5" customWidth="1"/>
    <col min="9" max="9" width="11.140625" style="5" bestFit="1" customWidth="1"/>
    <col min="10" max="10" width="9.5703125" style="5" customWidth="1"/>
    <col min="11" max="11" width="8.7109375" style="5" customWidth="1"/>
    <col min="12" max="12" width="10" style="5" customWidth="1"/>
    <col min="13" max="13" width="9.5703125" style="5" customWidth="1"/>
    <col min="14" max="14" width="11.140625" style="5" customWidth="1"/>
    <col min="15" max="258" width="9.140625" style="5"/>
    <col min="259" max="259" width="9.85546875" style="5" customWidth="1"/>
    <col min="260" max="260" width="9.7109375" style="5" customWidth="1"/>
    <col min="261" max="261" width="8.42578125" style="5" customWidth="1"/>
    <col min="262" max="263" width="9.85546875" style="5" customWidth="1"/>
    <col min="264" max="264" width="11.42578125" style="5" customWidth="1"/>
    <col min="265" max="265" width="11.140625" style="5" bestFit="1" customWidth="1"/>
    <col min="266" max="266" width="9.5703125" style="5" customWidth="1"/>
    <col min="267" max="267" width="8.7109375" style="5" customWidth="1"/>
    <col min="268" max="268" width="10" style="5" customWidth="1"/>
    <col min="269" max="269" width="9.5703125" style="5" customWidth="1"/>
    <col min="270" max="270" width="11.140625" style="5" customWidth="1"/>
    <col min="271" max="514" width="9.140625" style="5"/>
    <col min="515" max="515" width="9.85546875" style="5" customWidth="1"/>
    <col min="516" max="516" width="9.7109375" style="5" customWidth="1"/>
    <col min="517" max="517" width="8.42578125" style="5" customWidth="1"/>
    <col min="518" max="519" width="9.85546875" style="5" customWidth="1"/>
    <col min="520" max="520" width="11.42578125" style="5" customWidth="1"/>
    <col min="521" max="521" width="11.140625" style="5" bestFit="1" customWidth="1"/>
    <col min="522" max="522" width="9.5703125" style="5" customWidth="1"/>
    <col min="523" max="523" width="8.7109375" style="5" customWidth="1"/>
    <col min="524" max="524" width="10" style="5" customWidth="1"/>
    <col min="525" max="525" width="9.5703125" style="5" customWidth="1"/>
    <col min="526" max="526" width="11.140625" style="5" customWidth="1"/>
    <col min="527" max="770" width="9.140625" style="5"/>
    <col min="771" max="771" width="9.85546875" style="5" customWidth="1"/>
    <col min="772" max="772" width="9.7109375" style="5" customWidth="1"/>
    <col min="773" max="773" width="8.42578125" style="5" customWidth="1"/>
    <col min="774" max="775" width="9.85546875" style="5" customWidth="1"/>
    <col min="776" max="776" width="11.42578125" style="5" customWidth="1"/>
    <col min="777" max="777" width="11.140625" style="5" bestFit="1" customWidth="1"/>
    <col min="778" max="778" width="9.5703125" style="5" customWidth="1"/>
    <col min="779" max="779" width="8.7109375" style="5" customWidth="1"/>
    <col min="780" max="780" width="10" style="5" customWidth="1"/>
    <col min="781" max="781" width="9.5703125" style="5" customWidth="1"/>
    <col min="782" max="782" width="11.140625" style="5" customWidth="1"/>
    <col min="783" max="1026" width="9.140625" style="5"/>
    <col min="1027" max="1027" width="9.85546875" style="5" customWidth="1"/>
    <col min="1028" max="1028" width="9.7109375" style="5" customWidth="1"/>
    <col min="1029" max="1029" width="8.42578125" style="5" customWidth="1"/>
    <col min="1030" max="1031" width="9.85546875" style="5" customWidth="1"/>
    <col min="1032" max="1032" width="11.42578125" style="5" customWidth="1"/>
    <col min="1033" max="1033" width="11.140625" style="5" bestFit="1" customWidth="1"/>
    <col min="1034" max="1034" width="9.5703125" style="5" customWidth="1"/>
    <col min="1035" max="1035" width="8.7109375" style="5" customWidth="1"/>
    <col min="1036" max="1036" width="10" style="5" customWidth="1"/>
    <col min="1037" max="1037" width="9.5703125" style="5" customWidth="1"/>
    <col min="1038" max="1038" width="11.140625" style="5" customWidth="1"/>
    <col min="1039" max="1282" width="9.140625" style="5"/>
    <col min="1283" max="1283" width="9.85546875" style="5" customWidth="1"/>
    <col min="1284" max="1284" width="9.7109375" style="5" customWidth="1"/>
    <col min="1285" max="1285" width="8.42578125" style="5" customWidth="1"/>
    <col min="1286" max="1287" width="9.85546875" style="5" customWidth="1"/>
    <col min="1288" max="1288" width="11.42578125" style="5" customWidth="1"/>
    <col min="1289" max="1289" width="11.140625" style="5" bestFit="1" customWidth="1"/>
    <col min="1290" max="1290" width="9.5703125" style="5" customWidth="1"/>
    <col min="1291" max="1291" width="8.7109375" style="5" customWidth="1"/>
    <col min="1292" max="1292" width="10" style="5" customWidth="1"/>
    <col min="1293" max="1293" width="9.5703125" style="5" customWidth="1"/>
    <col min="1294" max="1294" width="11.140625" style="5" customWidth="1"/>
    <col min="1295" max="1538" width="9.140625" style="5"/>
    <col min="1539" max="1539" width="9.85546875" style="5" customWidth="1"/>
    <col min="1540" max="1540" width="9.7109375" style="5" customWidth="1"/>
    <col min="1541" max="1541" width="8.42578125" style="5" customWidth="1"/>
    <col min="1542" max="1543" width="9.85546875" style="5" customWidth="1"/>
    <col min="1544" max="1544" width="11.42578125" style="5" customWidth="1"/>
    <col min="1545" max="1545" width="11.140625" style="5" bestFit="1" customWidth="1"/>
    <col min="1546" max="1546" width="9.5703125" style="5" customWidth="1"/>
    <col min="1547" max="1547" width="8.7109375" style="5" customWidth="1"/>
    <col min="1548" max="1548" width="10" style="5" customWidth="1"/>
    <col min="1549" max="1549" width="9.5703125" style="5" customWidth="1"/>
    <col min="1550" max="1550" width="11.140625" style="5" customWidth="1"/>
    <col min="1551" max="1794" width="9.140625" style="5"/>
    <col min="1795" max="1795" width="9.85546875" style="5" customWidth="1"/>
    <col min="1796" max="1796" width="9.7109375" style="5" customWidth="1"/>
    <col min="1797" max="1797" width="8.42578125" style="5" customWidth="1"/>
    <col min="1798" max="1799" width="9.85546875" style="5" customWidth="1"/>
    <col min="1800" max="1800" width="11.42578125" style="5" customWidth="1"/>
    <col min="1801" max="1801" width="11.140625" style="5" bestFit="1" customWidth="1"/>
    <col min="1802" max="1802" width="9.5703125" style="5" customWidth="1"/>
    <col min="1803" max="1803" width="8.7109375" style="5" customWidth="1"/>
    <col min="1804" max="1804" width="10" style="5" customWidth="1"/>
    <col min="1805" max="1805" width="9.5703125" style="5" customWidth="1"/>
    <col min="1806" max="1806" width="11.140625" style="5" customWidth="1"/>
    <col min="1807" max="2050" width="9.140625" style="5"/>
    <col min="2051" max="2051" width="9.85546875" style="5" customWidth="1"/>
    <col min="2052" max="2052" width="9.7109375" style="5" customWidth="1"/>
    <col min="2053" max="2053" width="8.42578125" style="5" customWidth="1"/>
    <col min="2054" max="2055" width="9.85546875" style="5" customWidth="1"/>
    <col min="2056" max="2056" width="11.42578125" style="5" customWidth="1"/>
    <col min="2057" max="2057" width="11.140625" style="5" bestFit="1" customWidth="1"/>
    <col min="2058" max="2058" width="9.5703125" style="5" customWidth="1"/>
    <col min="2059" max="2059" width="8.7109375" style="5" customWidth="1"/>
    <col min="2060" max="2060" width="10" style="5" customWidth="1"/>
    <col min="2061" max="2061" width="9.5703125" style="5" customWidth="1"/>
    <col min="2062" max="2062" width="11.140625" style="5" customWidth="1"/>
    <col min="2063" max="2306" width="9.140625" style="5"/>
    <col min="2307" max="2307" width="9.85546875" style="5" customWidth="1"/>
    <col min="2308" max="2308" width="9.7109375" style="5" customWidth="1"/>
    <col min="2309" max="2309" width="8.42578125" style="5" customWidth="1"/>
    <col min="2310" max="2311" width="9.85546875" style="5" customWidth="1"/>
    <col min="2312" max="2312" width="11.42578125" style="5" customWidth="1"/>
    <col min="2313" max="2313" width="11.140625" style="5" bestFit="1" customWidth="1"/>
    <col min="2314" max="2314" width="9.5703125" style="5" customWidth="1"/>
    <col min="2315" max="2315" width="8.7109375" style="5" customWidth="1"/>
    <col min="2316" max="2316" width="10" style="5" customWidth="1"/>
    <col min="2317" max="2317" width="9.5703125" style="5" customWidth="1"/>
    <col min="2318" max="2318" width="11.140625" style="5" customWidth="1"/>
    <col min="2319" max="2562" width="9.140625" style="5"/>
    <col min="2563" max="2563" width="9.85546875" style="5" customWidth="1"/>
    <col min="2564" max="2564" width="9.7109375" style="5" customWidth="1"/>
    <col min="2565" max="2565" width="8.42578125" style="5" customWidth="1"/>
    <col min="2566" max="2567" width="9.85546875" style="5" customWidth="1"/>
    <col min="2568" max="2568" width="11.42578125" style="5" customWidth="1"/>
    <col min="2569" max="2569" width="11.140625" style="5" bestFit="1" customWidth="1"/>
    <col min="2570" max="2570" width="9.5703125" style="5" customWidth="1"/>
    <col min="2571" max="2571" width="8.7109375" style="5" customWidth="1"/>
    <col min="2572" max="2572" width="10" style="5" customWidth="1"/>
    <col min="2573" max="2573" width="9.5703125" style="5" customWidth="1"/>
    <col min="2574" max="2574" width="11.140625" style="5" customWidth="1"/>
    <col min="2575" max="2818" width="9.140625" style="5"/>
    <col min="2819" max="2819" width="9.85546875" style="5" customWidth="1"/>
    <col min="2820" max="2820" width="9.7109375" style="5" customWidth="1"/>
    <col min="2821" max="2821" width="8.42578125" style="5" customWidth="1"/>
    <col min="2822" max="2823" width="9.85546875" style="5" customWidth="1"/>
    <col min="2824" max="2824" width="11.42578125" style="5" customWidth="1"/>
    <col min="2825" max="2825" width="11.140625" style="5" bestFit="1" customWidth="1"/>
    <col min="2826" max="2826" width="9.5703125" style="5" customWidth="1"/>
    <col min="2827" max="2827" width="8.7109375" style="5" customWidth="1"/>
    <col min="2828" max="2828" width="10" style="5" customWidth="1"/>
    <col min="2829" max="2829" width="9.5703125" style="5" customWidth="1"/>
    <col min="2830" max="2830" width="11.140625" style="5" customWidth="1"/>
    <col min="2831" max="3074" width="9.140625" style="5"/>
    <col min="3075" max="3075" width="9.85546875" style="5" customWidth="1"/>
    <col min="3076" max="3076" width="9.7109375" style="5" customWidth="1"/>
    <col min="3077" max="3077" width="8.42578125" style="5" customWidth="1"/>
    <col min="3078" max="3079" width="9.85546875" style="5" customWidth="1"/>
    <col min="3080" max="3080" width="11.42578125" style="5" customWidth="1"/>
    <col min="3081" max="3081" width="11.140625" style="5" bestFit="1" customWidth="1"/>
    <col min="3082" max="3082" width="9.5703125" style="5" customWidth="1"/>
    <col min="3083" max="3083" width="8.7109375" style="5" customWidth="1"/>
    <col min="3084" max="3084" width="10" style="5" customWidth="1"/>
    <col min="3085" max="3085" width="9.5703125" style="5" customWidth="1"/>
    <col min="3086" max="3086" width="11.140625" style="5" customWidth="1"/>
    <col min="3087" max="3330" width="9.140625" style="5"/>
    <col min="3331" max="3331" width="9.85546875" style="5" customWidth="1"/>
    <col min="3332" max="3332" width="9.7109375" style="5" customWidth="1"/>
    <col min="3333" max="3333" width="8.42578125" style="5" customWidth="1"/>
    <col min="3334" max="3335" width="9.85546875" style="5" customWidth="1"/>
    <col min="3336" max="3336" width="11.42578125" style="5" customWidth="1"/>
    <col min="3337" max="3337" width="11.140625" style="5" bestFit="1" customWidth="1"/>
    <col min="3338" max="3338" width="9.5703125" style="5" customWidth="1"/>
    <col min="3339" max="3339" width="8.7109375" style="5" customWidth="1"/>
    <col min="3340" max="3340" width="10" style="5" customWidth="1"/>
    <col min="3341" max="3341" width="9.5703125" style="5" customWidth="1"/>
    <col min="3342" max="3342" width="11.140625" style="5" customWidth="1"/>
    <col min="3343" max="3586" width="9.140625" style="5"/>
    <col min="3587" max="3587" width="9.85546875" style="5" customWidth="1"/>
    <col min="3588" max="3588" width="9.7109375" style="5" customWidth="1"/>
    <col min="3589" max="3589" width="8.42578125" style="5" customWidth="1"/>
    <col min="3590" max="3591" width="9.85546875" style="5" customWidth="1"/>
    <col min="3592" max="3592" width="11.42578125" style="5" customWidth="1"/>
    <col min="3593" max="3593" width="11.140625" style="5" bestFit="1" customWidth="1"/>
    <col min="3594" max="3594" width="9.5703125" style="5" customWidth="1"/>
    <col min="3595" max="3595" width="8.7109375" style="5" customWidth="1"/>
    <col min="3596" max="3596" width="10" style="5" customWidth="1"/>
    <col min="3597" max="3597" width="9.5703125" style="5" customWidth="1"/>
    <col min="3598" max="3598" width="11.140625" style="5" customWidth="1"/>
    <col min="3599" max="3842" width="9.140625" style="5"/>
    <col min="3843" max="3843" width="9.85546875" style="5" customWidth="1"/>
    <col min="3844" max="3844" width="9.7109375" style="5" customWidth="1"/>
    <col min="3845" max="3845" width="8.42578125" style="5" customWidth="1"/>
    <col min="3846" max="3847" width="9.85546875" style="5" customWidth="1"/>
    <col min="3848" max="3848" width="11.42578125" style="5" customWidth="1"/>
    <col min="3849" max="3849" width="11.140625" style="5" bestFit="1" customWidth="1"/>
    <col min="3850" max="3850" width="9.5703125" style="5" customWidth="1"/>
    <col min="3851" max="3851" width="8.7109375" style="5" customWidth="1"/>
    <col min="3852" max="3852" width="10" style="5" customWidth="1"/>
    <col min="3853" max="3853" width="9.5703125" style="5" customWidth="1"/>
    <col min="3854" max="3854" width="11.140625" style="5" customWidth="1"/>
    <col min="3855" max="4098" width="9.140625" style="5"/>
    <col min="4099" max="4099" width="9.85546875" style="5" customWidth="1"/>
    <col min="4100" max="4100" width="9.7109375" style="5" customWidth="1"/>
    <col min="4101" max="4101" width="8.42578125" style="5" customWidth="1"/>
    <col min="4102" max="4103" width="9.85546875" style="5" customWidth="1"/>
    <col min="4104" max="4104" width="11.42578125" style="5" customWidth="1"/>
    <col min="4105" max="4105" width="11.140625" style="5" bestFit="1" customWidth="1"/>
    <col min="4106" max="4106" width="9.5703125" style="5" customWidth="1"/>
    <col min="4107" max="4107" width="8.7109375" style="5" customWidth="1"/>
    <col min="4108" max="4108" width="10" style="5" customWidth="1"/>
    <col min="4109" max="4109" width="9.5703125" style="5" customWidth="1"/>
    <col min="4110" max="4110" width="11.140625" style="5" customWidth="1"/>
    <col min="4111" max="4354" width="9.140625" style="5"/>
    <col min="4355" max="4355" width="9.85546875" style="5" customWidth="1"/>
    <col min="4356" max="4356" width="9.7109375" style="5" customWidth="1"/>
    <col min="4357" max="4357" width="8.42578125" style="5" customWidth="1"/>
    <col min="4358" max="4359" width="9.85546875" style="5" customWidth="1"/>
    <col min="4360" max="4360" width="11.42578125" style="5" customWidth="1"/>
    <col min="4361" max="4361" width="11.140625" style="5" bestFit="1" customWidth="1"/>
    <col min="4362" max="4362" width="9.5703125" style="5" customWidth="1"/>
    <col min="4363" max="4363" width="8.7109375" style="5" customWidth="1"/>
    <col min="4364" max="4364" width="10" style="5" customWidth="1"/>
    <col min="4365" max="4365" width="9.5703125" style="5" customWidth="1"/>
    <col min="4366" max="4366" width="11.140625" style="5" customWidth="1"/>
    <col min="4367" max="4610" width="9.140625" style="5"/>
    <col min="4611" max="4611" width="9.85546875" style="5" customWidth="1"/>
    <col min="4612" max="4612" width="9.7109375" style="5" customWidth="1"/>
    <col min="4613" max="4613" width="8.42578125" style="5" customWidth="1"/>
    <col min="4614" max="4615" width="9.85546875" style="5" customWidth="1"/>
    <col min="4616" max="4616" width="11.42578125" style="5" customWidth="1"/>
    <col min="4617" max="4617" width="11.140625" style="5" bestFit="1" customWidth="1"/>
    <col min="4618" max="4618" width="9.5703125" style="5" customWidth="1"/>
    <col min="4619" max="4619" width="8.7109375" style="5" customWidth="1"/>
    <col min="4620" max="4620" width="10" style="5" customWidth="1"/>
    <col min="4621" max="4621" width="9.5703125" style="5" customWidth="1"/>
    <col min="4622" max="4622" width="11.140625" style="5" customWidth="1"/>
    <col min="4623" max="4866" width="9.140625" style="5"/>
    <col min="4867" max="4867" width="9.85546875" style="5" customWidth="1"/>
    <col min="4868" max="4868" width="9.7109375" style="5" customWidth="1"/>
    <col min="4869" max="4869" width="8.42578125" style="5" customWidth="1"/>
    <col min="4870" max="4871" width="9.85546875" style="5" customWidth="1"/>
    <col min="4872" max="4872" width="11.42578125" style="5" customWidth="1"/>
    <col min="4873" max="4873" width="11.140625" style="5" bestFit="1" customWidth="1"/>
    <col min="4874" max="4874" width="9.5703125" style="5" customWidth="1"/>
    <col min="4875" max="4875" width="8.7109375" style="5" customWidth="1"/>
    <col min="4876" max="4876" width="10" style="5" customWidth="1"/>
    <col min="4877" max="4877" width="9.5703125" style="5" customWidth="1"/>
    <col min="4878" max="4878" width="11.140625" style="5" customWidth="1"/>
    <col min="4879" max="5122" width="9.140625" style="5"/>
    <col min="5123" max="5123" width="9.85546875" style="5" customWidth="1"/>
    <col min="5124" max="5124" width="9.7109375" style="5" customWidth="1"/>
    <col min="5125" max="5125" width="8.42578125" style="5" customWidth="1"/>
    <col min="5126" max="5127" width="9.85546875" style="5" customWidth="1"/>
    <col min="5128" max="5128" width="11.42578125" style="5" customWidth="1"/>
    <col min="5129" max="5129" width="11.140625" style="5" bestFit="1" customWidth="1"/>
    <col min="5130" max="5130" width="9.5703125" style="5" customWidth="1"/>
    <col min="5131" max="5131" width="8.7109375" style="5" customWidth="1"/>
    <col min="5132" max="5132" width="10" style="5" customWidth="1"/>
    <col min="5133" max="5133" width="9.5703125" style="5" customWidth="1"/>
    <col min="5134" max="5134" width="11.140625" style="5" customWidth="1"/>
    <col min="5135" max="5378" width="9.140625" style="5"/>
    <col min="5379" max="5379" width="9.85546875" style="5" customWidth="1"/>
    <col min="5380" max="5380" width="9.7109375" style="5" customWidth="1"/>
    <col min="5381" max="5381" width="8.42578125" style="5" customWidth="1"/>
    <col min="5382" max="5383" width="9.85546875" style="5" customWidth="1"/>
    <col min="5384" max="5384" width="11.42578125" style="5" customWidth="1"/>
    <col min="5385" max="5385" width="11.140625" style="5" bestFit="1" customWidth="1"/>
    <col min="5386" max="5386" width="9.5703125" style="5" customWidth="1"/>
    <col min="5387" max="5387" width="8.7109375" style="5" customWidth="1"/>
    <col min="5388" max="5388" width="10" style="5" customWidth="1"/>
    <col min="5389" max="5389" width="9.5703125" style="5" customWidth="1"/>
    <col min="5390" max="5390" width="11.140625" style="5" customWidth="1"/>
    <col min="5391" max="5634" width="9.140625" style="5"/>
    <col min="5635" max="5635" width="9.85546875" style="5" customWidth="1"/>
    <col min="5636" max="5636" width="9.7109375" style="5" customWidth="1"/>
    <col min="5637" max="5637" width="8.42578125" style="5" customWidth="1"/>
    <col min="5638" max="5639" width="9.85546875" style="5" customWidth="1"/>
    <col min="5640" max="5640" width="11.42578125" style="5" customWidth="1"/>
    <col min="5641" max="5641" width="11.140625" style="5" bestFit="1" customWidth="1"/>
    <col min="5642" max="5642" width="9.5703125" style="5" customWidth="1"/>
    <col min="5643" max="5643" width="8.7109375" style="5" customWidth="1"/>
    <col min="5644" max="5644" width="10" style="5" customWidth="1"/>
    <col min="5645" max="5645" width="9.5703125" style="5" customWidth="1"/>
    <col min="5646" max="5646" width="11.140625" style="5" customWidth="1"/>
    <col min="5647" max="5890" width="9.140625" style="5"/>
    <col min="5891" max="5891" width="9.85546875" style="5" customWidth="1"/>
    <col min="5892" max="5892" width="9.7109375" style="5" customWidth="1"/>
    <col min="5893" max="5893" width="8.42578125" style="5" customWidth="1"/>
    <col min="5894" max="5895" width="9.85546875" style="5" customWidth="1"/>
    <col min="5896" max="5896" width="11.42578125" style="5" customWidth="1"/>
    <col min="5897" max="5897" width="11.140625" style="5" bestFit="1" customWidth="1"/>
    <col min="5898" max="5898" width="9.5703125" style="5" customWidth="1"/>
    <col min="5899" max="5899" width="8.7109375" style="5" customWidth="1"/>
    <col min="5900" max="5900" width="10" style="5" customWidth="1"/>
    <col min="5901" max="5901" width="9.5703125" style="5" customWidth="1"/>
    <col min="5902" max="5902" width="11.140625" style="5" customWidth="1"/>
    <col min="5903" max="6146" width="9.140625" style="5"/>
    <col min="6147" max="6147" width="9.85546875" style="5" customWidth="1"/>
    <col min="6148" max="6148" width="9.7109375" style="5" customWidth="1"/>
    <col min="6149" max="6149" width="8.42578125" style="5" customWidth="1"/>
    <col min="6150" max="6151" width="9.85546875" style="5" customWidth="1"/>
    <col min="6152" max="6152" width="11.42578125" style="5" customWidth="1"/>
    <col min="6153" max="6153" width="11.140625" style="5" bestFit="1" customWidth="1"/>
    <col min="6154" max="6154" width="9.5703125" style="5" customWidth="1"/>
    <col min="6155" max="6155" width="8.7109375" style="5" customWidth="1"/>
    <col min="6156" max="6156" width="10" style="5" customWidth="1"/>
    <col min="6157" max="6157" width="9.5703125" style="5" customWidth="1"/>
    <col min="6158" max="6158" width="11.140625" style="5" customWidth="1"/>
    <col min="6159" max="6402" width="9.140625" style="5"/>
    <col min="6403" max="6403" width="9.85546875" style="5" customWidth="1"/>
    <col min="6404" max="6404" width="9.7109375" style="5" customWidth="1"/>
    <col min="6405" max="6405" width="8.42578125" style="5" customWidth="1"/>
    <col min="6406" max="6407" width="9.85546875" style="5" customWidth="1"/>
    <col min="6408" max="6408" width="11.42578125" style="5" customWidth="1"/>
    <col min="6409" max="6409" width="11.140625" style="5" bestFit="1" customWidth="1"/>
    <col min="6410" max="6410" width="9.5703125" style="5" customWidth="1"/>
    <col min="6411" max="6411" width="8.7109375" style="5" customWidth="1"/>
    <col min="6412" max="6412" width="10" style="5" customWidth="1"/>
    <col min="6413" max="6413" width="9.5703125" style="5" customWidth="1"/>
    <col min="6414" max="6414" width="11.140625" style="5" customWidth="1"/>
    <col min="6415" max="6658" width="9.140625" style="5"/>
    <col min="6659" max="6659" width="9.85546875" style="5" customWidth="1"/>
    <col min="6660" max="6660" width="9.7109375" style="5" customWidth="1"/>
    <col min="6661" max="6661" width="8.42578125" style="5" customWidth="1"/>
    <col min="6662" max="6663" width="9.85546875" style="5" customWidth="1"/>
    <col min="6664" max="6664" width="11.42578125" style="5" customWidth="1"/>
    <col min="6665" max="6665" width="11.140625" style="5" bestFit="1" customWidth="1"/>
    <col min="6666" max="6666" width="9.5703125" style="5" customWidth="1"/>
    <col min="6667" max="6667" width="8.7109375" style="5" customWidth="1"/>
    <col min="6668" max="6668" width="10" style="5" customWidth="1"/>
    <col min="6669" max="6669" width="9.5703125" style="5" customWidth="1"/>
    <col min="6670" max="6670" width="11.140625" style="5" customWidth="1"/>
    <col min="6671" max="6914" width="9.140625" style="5"/>
    <col min="6915" max="6915" width="9.85546875" style="5" customWidth="1"/>
    <col min="6916" max="6916" width="9.7109375" style="5" customWidth="1"/>
    <col min="6917" max="6917" width="8.42578125" style="5" customWidth="1"/>
    <col min="6918" max="6919" width="9.85546875" style="5" customWidth="1"/>
    <col min="6920" max="6920" width="11.42578125" style="5" customWidth="1"/>
    <col min="6921" max="6921" width="11.140625" style="5" bestFit="1" customWidth="1"/>
    <col min="6922" max="6922" width="9.5703125" style="5" customWidth="1"/>
    <col min="6923" max="6923" width="8.7109375" style="5" customWidth="1"/>
    <col min="6924" max="6924" width="10" style="5" customWidth="1"/>
    <col min="6925" max="6925" width="9.5703125" style="5" customWidth="1"/>
    <col min="6926" max="6926" width="11.140625" style="5" customWidth="1"/>
    <col min="6927" max="7170" width="9.140625" style="5"/>
    <col min="7171" max="7171" width="9.85546875" style="5" customWidth="1"/>
    <col min="7172" max="7172" width="9.7109375" style="5" customWidth="1"/>
    <col min="7173" max="7173" width="8.42578125" style="5" customWidth="1"/>
    <col min="7174" max="7175" width="9.85546875" style="5" customWidth="1"/>
    <col min="7176" max="7176" width="11.42578125" style="5" customWidth="1"/>
    <col min="7177" max="7177" width="11.140625" style="5" bestFit="1" customWidth="1"/>
    <col min="7178" max="7178" width="9.5703125" style="5" customWidth="1"/>
    <col min="7179" max="7179" width="8.7109375" style="5" customWidth="1"/>
    <col min="7180" max="7180" width="10" style="5" customWidth="1"/>
    <col min="7181" max="7181" width="9.5703125" style="5" customWidth="1"/>
    <col min="7182" max="7182" width="11.140625" style="5" customWidth="1"/>
    <col min="7183" max="7426" width="9.140625" style="5"/>
    <col min="7427" max="7427" width="9.85546875" style="5" customWidth="1"/>
    <col min="7428" max="7428" width="9.7109375" style="5" customWidth="1"/>
    <col min="7429" max="7429" width="8.42578125" style="5" customWidth="1"/>
    <col min="7430" max="7431" width="9.85546875" style="5" customWidth="1"/>
    <col min="7432" max="7432" width="11.42578125" style="5" customWidth="1"/>
    <col min="7433" max="7433" width="11.140625" style="5" bestFit="1" customWidth="1"/>
    <col min="7434" max="7434" width="9.5703125" style="5" customWidth="1"/>
    <col min="7435" max="7435" width="8.7109375" style="5" customWidth="1"/>
    <col min="7436" max="7436" width="10" style="5" customWidth="1"/>
    <col min="7437" max="7437" width="9.5703125" style="5" customWidth="1"/>
    <col min="7438" max="7438" width="11.140625" style="5" customWidth="1"/>
    <col min="7439" max="7682" width="9.140625" style="5"/>
    <col min="7683" max="7683" width="9.85546875" style="5" customWidth="1"/>
    <col min="7684" max="7684" width="9.7109375" style="5" customWidth="1"/>
    <col min="7685" max="7685" width="8.42578125" style="5" customWidth="1"/>
    <col min="7686" max="7687" width="9.85546875" style="5" customWidth="1"/>
    <col min="7688" max="7688" width="11.42578125" style="5" customWidth="1"/>
    <col min="7689" max="7689" width="11.140625" style="5" bestFit="1" customWidth="1"/>
    <col min="7690" max="7690" width="9.5703125" style="5" customWidth="1"/>
    <col min="7691" max="7691" width="8.7109375" style="5" customWidth="1"/>
    <col min="7692" max="7692" width="10" style="5" customWidth="1"/>
    <col min="7693" max="7693" width="9.5703125" style="5" customWidth="1"/>
    <col min="7694" max="7694" width="11.140625" style="5" customWidth="1"/>
    <col min="7695" max="7938" width="9.140625" style="5"/>
    <col min="7939" max="7939" width="9.85546875" style="5" customWidth="1"/>
    <col min="7940" max="7940" width="9.7109375" style="5" customWidth="1"/>
    <col min="7941" max="7941" width="8.42578125" style="5" customWidth="1"/>
    <col min="7942" max="7943" width="9.85546875" style="5" customWidth="1"/>
    <col min="7944" max="7944" width="11.42578125" style="5" customWidth="1"/>
    <col min="7945" max="7945" width="11.140625" style="5" bestFit="1" customWidth="1"/>
    <col min="7946" max="7946" width="9.5703125" style="5" customWidth="1"/>
    <col min="7947" max="7947" width="8.7109375" style="5" customWidth="1"/>
    <col min="7948" max="7948" width="10" style="5" customWidth="1"/>
    <col min="7949" max="7949" width="9.5703125" style="5" customWidth="1"/>
    <col min="7950" max="7950" width="11.140625" style="5" customWidth="1"/>
    <col min="7951" max="8194" width="9.140625" style="5"/>
    <col min="8195" max="8195" width="9.85546875" style="5" customWidth="1"/>
    <col min="8196" max="8196" width="9.7109375" style="5" customWidth="1"/>
    <col min="8197" max="8197" width="8.42578125" style="5" customWidth="1"/>
    <col min="8198" max="8199" width="9.85546875" style="5" customWidth="1"/>
    <col min="8200" max="8200" width="11.42578125" style="5" customWidth="1"/>
    <col min="8201" max="8201" width="11.140625" style="5" bestFit="1" customWidth="1"/>
    <col min="8202" max="8202" width="9.5703125" style="5" customWidth="1"/>
    <col min="8203" max="8203" width="8.7109375" style="5" customWidth="1"/>
    <col min="8204" max="8204" width="10" style="5" customWidth="1"/>
    <col min="8205" max="8205" width="9.5703125" style="5" customWidth="1"/>
    <col min="8206" max="8206" width="11.140625" style="5" customWidth="1"/>
    <col min="8207" max="8450" width="9.140625" style="5"/>
    <col min="8451" max="8451" width="9.85546875" style="5" customWidth="1"/>
    <col min="8452" max="8452" width="9.7109375" style="5" customWidth="1"/>
    <col min="8453" max="8453" width="8.42578125" style="5" customWidth="1"/>
    <col min="8454" max="8455" width="9.85546875" style="5" customWidth="1"/>
    <col min="8456" max="8456" width="11.42578125" style="5" customWidth="1"/>
    <col min="8457" max="8457" width="11.140625" style="5" bestFit="1" customWidth="1"/>
    <col min="8458" max="8458" width="9.5703125" style="5" customWidth="1"/>
    <col min="8459" max="8459" width="8.7109375" style="5" customWidth="1"/>
    <col min="8460" max="8460" width="10" style="5" customWidth="1"/>
    <col min="8461" max="8461" width="9.5703125" style="5" customWidth="1"/>
    <col min="8462" max="8462" width="11.140625" style="5" customWidth="1"/>
    <col min="8463" max="8706" width="9.140625" style="5"/>
    <col min="8707" max="8707" width="9.85546875" style="5" customWidth="1"/>
    <col min="8708" max="8708" width="9.7109375" style="5" customWidth="1"/>
    <col min="8709" max="8709" width="8.42578125" style="5" customWidth="1"/>
    <col min="8710" max="8711" width="9.85546875" style="5" customWidth="1"/>
    <col min="8712" max="8712" width="11.42578125" style="5" customWidth="1"/>
    <col min="8713" max="8713" width="11.140625" style="5" bestFit="1" customWidth="1"/>
    <col min="8714" max="8714" width="9.5703125" style="5" customWidth="1"/>
    <col min="8715" max="8715" width="8.7109375" style="5" customWidth="1"/>
    <col min="8716" max="8716" width="10" style="5" customWidth="1"/>
    <col min="8717" max="8717" width="9.5703125" style="5" customWidth="1"/>
    <col min="8718" max="8718" width="11.140625" style="5" customWidth="1"/>
    <col min="8719" max="8962" width="9.140625" style="5"/>
    <col min="8963" max="8963" width="9.85546875" style="5" customWidth="1"/>
    <col min="8964" max="8964" width="9.7109375" style="5" customWidth="1"/>
    <col min="8965" max="8965" width="8.42578125" style="5" customWidth="1"/>
    <col min="8966" max="8967" width="9.85546875" style="5" customWidth="1"/>
    <col min="8968" max="8968" width="11.42578125" style="5" customWidth="1"/>
    <col min="8969" max="8969" width="11.140625" style="5" bestFit="1" customWidth="1"/>
    <col min="8970" max="8970" width="9.5703125" style="5" customWidth="1"/>
    <col min="8971" max="8971" width="8.7109375" style="5" customWidth="1"/>
    <col min="8972" max="8972" width="10" style="5" customWidth="1"/>
    <col min="8973" max="8973" width="9.5703125" style="5" customWidth="1"/>
    <col min="8974" max="8974" width="11.140625" style="5" customWidth="1"/>
    <col min="8975" max="9218" width="9.140625" style="5"/>
    <col min="9219" max="9219" width="9.85546875" style="5" customWidth="1"/>
    <col min="9220" max="9220" width="9.7109375" style="5" customWidth="1"/>
    <col min="9221" max="9221" width="8.42578125" style="5" customWidth="1"/>
    <col min="9222" max="9223" width="9.85546875" style="5" customWidth="1"/>
    <col min="9224" max="9224" width="11.42578125" style="5" customWidth="1"/>
    <col min="9225" max="9225" width="11.140625" style="5" bestFit="1" customWidth="1"/>
    <col min="9226" max="9226" width="9.5703125" style="5" customWidth="1"/>
    <col min="9227" max="9227" width="8.7109375" style="5" customWidth="1"/>
    <col min="9228" max="9228" width="10" style="5" customWidth="1"/>
    <col min="9229" max="9229" width="9.5703125" style="5" customWidth="1"/>
    <col min="9230" max="9230" width="11.140625" style="5" customWidth="1"/>
    <col min="9231" max="9474" width="9.140625" style="5"/>
    <col min="9475" max="9475" width="9.85546875" style="5" customWidth="1"/>
    <col min="9476" max="9476" width="9.7109375" style="5" customWidth="1"/>
    <col min="9477" max="9477" width="8.42578125" style="5" customWidth="1"/>
    <col min="9478" max="9479" width="9.85546875" style="5" customWidth="1"/>
    <col min="9480" max="9480" width="11.42578125" style="5" customWidth="1"/>
    <col min="9481" max="9481" width="11.140625" style="5" bestFit="1" customWidth="1"/>
    <col min="9482" max="9482" width="9.5703125" style="5" customWidth="1"/>
    <col min="9483" max="9483" width="8.7109375" style="5" customWidth="1"/>
    <col min="9484" max="9484" width="10" style="5" customWidth="1"/>
    <col min="9485" max="9485" width="9.5703125" style="5" customWidth="1"/>
    <col min="9486" max="9486" width="11.140625" style="5" customWidth="1"/>
    <col min="9487" max="9730" width="9.140625" style="5"/>
    <col min="9731" max="9731" width="9.85546875" style="5" customWidth="1"/>
    <col min="9732" max="9732" width="9.7109375" style="5" customWidth="1"/>
    <col min="9733" max="9733" width="8.42578125" style="5" customWidth="1"/>
    <col min="9734" max="9735" width="9.85546875" style="5" customWidth="1"/>
    <col min="9736" max="9736" width="11.42578125" style="5" customWidth="1"/>
    <col min="9737" max="9737" width="11.140625" style="5" bestFit="1" customWidth="1"/>
    <col min="9738" max="9738" width="9.5703125" style="5" customWidth="1"/>
    <col min="9739" max="9739" width="8.7109375" style="5" customWidth="1"/>
    <col min="9740" max="9740" width="10" style="5" customWidth="1"/>
    <col min="9741" max="9741" width="9.5703125" style="5" customWidth="1"/>
    <col min="9742" max="9742" width="11.140625" style="5" customWidth="1"/>
    <col min="9743" max="9986" width="9.140625" style="5"/>
    <col min="9987" max="9987" width="9.85546875" style="5" customWidth="1"/>
    <col min="9988" max="9988" width="9.7109375" style="5" customWidth="1"/>
    <col min="9989" max="9989" width="8.42578125" style="5" customWidth="1"/>
    <col min="9990" max="9991" width="9.85546875" style="5" customWidth="1"/>
    <col min="9992" max="9992" width="11.42578125" style="5" customWidth="1"/>
    <col min="9993" max="9993" width="11.140625" style="5" bestFit="1" customWidth="1"/>
    <col min="9994" max="9994" width="9.5703125" style="5" customWidth="1"/>
    <col min="9995" max="9995" width="8.7109375" style="5" customWidth="1"/>
    <col min="9996" max="9996" width="10" style="5" customWidth="1"/>
    <col min="9997" max="9997" width="9.5703125" style="5" customWidth="1"/>
    <col min="9998" max="9998" width="11.140625" style="5" customWidth="1"/>
    <col min="9999" max="10242" width="9.140625" style="5"/>
    <col min="10243" max="10243" width="9.85546875" style="5" customWidth="1"/>
    <col min="10244" max="10244" width="9.7109375" style="5" customWidth="1"/>
    <col min="10245" max="10245" width="8.42578125" style="5" customWidth="1"/>
    <col min="10246" max="10247" width="9.85546875" style="5" customWidth="1"/>
    <col min="10248" max="10248" width="11.42578125" style="5" customWidth="1"/>
    <col min="10249" max="10249" width="11.140625" style="5" bestFit="1" customWidth="1"/>
    <col min="10250" max="10250" width="9.5703125" style="5" customWidth="1"/>
    <col min="10251" max="10251" width="8.7109375" style="5" customWidth="1"/>
    <col min="10252" max="10252" width="10" style="5" customWidth="1"/>
    <col min="10253" max="10253" width="9.5703125" style="5" customWidth="1"/>
    <col min="10254" max="10254" width="11.140625" style="5" customWidth="1"/>
    <col min="10255" max="10498" width="9.140625" style="5"/>
    <col min="10499" max="10499" width="9.85546875" style="5" customWidth="1"/>
    <col min="10500" max="10500" width="9.7109375" style="5" customWidth="1"/>
    <col min="10501" max="10501" width="8.42578125" style="5" customWidth="1"/>
    <col min="10502" max="10503" width="9.85546875" style="5" customWidth="1"/>
    <col min="10504" max="10504" width="11.42578125" style="5" customWidth="1"/>
    <col min="10505" max="10505" width="11.140625" style="5" bestFit="1" customWidth="1"/>
    <col min="10506" max="10506" width="9.5703125" style="5" customWidth="1"/>
    <col min="10507" max="10507" width="8.7109375" style="5" customWidth="1"/>
    <col min="10508" max="10508" width="10" style="5" customWidth="1"/>
    <col min="10509" max="10509" width="9.5703125" style="5" customWidth="1"/>
    <col min="10510" max="10510" width="11.140625" style="5" customWidth="1"/>
    <col min="10511" max="10754" width="9.140625" style="5"/>
    <col min="10755" max="10755" width="9.85546875" style="5" customWidth="1"/>
    <col min="10756" max="10756" width="9.7109375" style="5" customWidth="1"/>
    <col min="10757" max="10757" width="8.42578125" style="5" customWidth="1"/>
    <col min="10758" max="10759" width="9.85546875" style="5" customWidth="1"/>
    <col min="10760" max="10760" width="11.42578125" style="5" customWidth="1"/>
    <col min="10761" max="10761" width="11.140625" style="5" bestFit="1" customWidth="1"/>
    <col min="10762" max="10762" width="9.5703125" style="5" customWidth="1"/>
    <col min="10763" max="10763" width="8.7109375" style="5" customWidth="1"/>
    <col min="10764" max="10764" width="10" style="5" customWidth="1"/>
    <col min="10765" max="10765" width="9.5703125" style="5" customWidth="1"/>
    <col min="10766" max="10766" width="11.140625" style="5" customWidth="1"/>
    <col min="10767" max="11010" width="9.140625" style="5"/>
    <col min="11011" max="11011" width="9.85546875" style="5" customWidth="1"/>
    <col min="11012" max="11012" width="9.7109375" style="5" customWidth="1"/>
    <col min="11013" max="11013" width="8.42578125" style="5" customWidth="1"/>
    <col min="11014" max="11015" width="9.85546875" style="5" customWidth="1"/>
    <col min="11016" max="11016" width="11.42578125" style="5" customWidth="1"/>
    <col min="11017" max="11017" width="11.140625" style="5" bestFit="1" customWidth="1"/>
    <col min="11018" max="11018" width="9.5703125" style="5" customWidth="1"/>
    <col min="11019" max="11019" width="8.7109375" style="5" customWidth="1"/>
    <col min="11020" max="11020" width="10" style="5" customWidth="1"/>
    <col min="11021" max="11021" width="9.5703125" style="5" customWidth="1"/>
    <col min="11022" max="11022" width="11.140625" style="5" customWidth="1"/>
    <col min="11023" max="11266" width="9.140625" style="5"/>
    <col min="11267" max="11267" width="9.85546875" style="5" customWidth="1"/>
    <col min="11268" max="11268" width="9.7109375" style="5" customWidth="1"/>
    <col min="11269" max="11269" width="8.42578125" style="5" customWidth="1"/>
    <col min="11270" max="11271" width="9.85546875" style="5" customWidth="1"/>
    <col min="11272" max="11272" width="11.42578125" style="5" customWidth="1"/>
    <col min="11273" max="11273" width="11.140625" style="5" bestFit="1" customWidth="1"/>
    <col min="11274" max="11274" width="9.5703125" style="5" customWidth="1"/>
    <col min="11275" max="11275" width="8.7109375" style="5" customWidth="1"/>
    <col min="11276" max="11276" width="10" style="5" customWidth="1"/>
    <col min="11277" max="11277" width="9.5703125" style="5" customWidth="1"/>
    <col min="11278" max="11278" width="11.140625" style="5" customWidth="1"/>
    <col min="11279" max="11522" width="9.140625" style="5"/>
    <col min="11523" max="11523" width="9.85546875" style="5" customWidth="1"/>
    <col min="11524" max="11524" width="9.7109375" style="5" customWidth="1"/>
    <col min="11525" max="11525" width="8.42578125" style="5" customWidth="1"/>
    <col min="11526" max="11527" width="9.85546875" style="5" customWidth="1"/>
    <col min="11528" max="11528" width="11.42578125" style="5" customWidth="1"/>
    <col min="11529" max="11529" width="11.140625" style="5" bestFit="1" customWidth="1"/>
    <col min="11530" max="11530" width="9.5703125" style="5" customWidth="1"/>
    <col min="11531" max="11531" width="8.7109375" style="5" customWidth="1"/>
    <col min="11532" max="11532" width="10" style="5" customWidth="1"/>
    <col min="11533" max="11533" width="9.5703125" style="5" customWidth="1"/>
    <col min="11534" max="11534" width="11.140625" style="5" customWidth="1"/>
    <col min="11535" max="11778" width="9.140625" style="5"/>
    <col min="11779" max="11779" width="9.85546875" style="5" customWidth="1"/>
    <col min="11780" max="11780" width="9.7109375" style="5" customWidth="1"/>
    <col min="11781" max="11781" width="8.42578125" style="5" customWidth="1"/>
    <col min="11782" max="11783" width="9.85546875" style="5" customWidth="1"/>
    <col min="11784" max="11784" width="11.42578125" style="5" customWidth="1"/>
    <col min="11785" max="11785" width="11.140625" style="5" bestFit="1" customWidth="1"/>
    <col min="11786" max="11786" width="9.5703125" style="5" customWidth="1"/>
    <col min="11787" max="11787" width="8.7109375" style="5" customWidth="1"/>
    <col min="11788" max="11788" width="10" style="5" customWidth="1"/>
    <col min="11789" max="11789" width="9.5703125" style="5" customWidth="1"/>
    <col min="11790" max="11790" width="11.140625" style="5" customWidth="1"/>
    <col min="11791" max="12034" width="9.140625" style="5"/>
    <col min="12035" max="12035" width="9.85546875" style="5" customWidth="1"/>
    <col min="12036" max="12036" width="9.7109375" style="5" customWidth="1"/>
    <col min="12037" max="12037" width="8.42578125" style="5" customWidth="1"/>
    <col min="12038" max="12039" width="9.85546875" style="5" customWidth="1"/>
    <col min="12040" max="12040" width="11.42578125" style="5" customWidth="1"/>
    <col min="12041" max="12041" width="11.140625" style="5" bestFit="1" customWidth="1"/>
    <col min="12042" max="12042" width="9.5703125" style="5" customWidth="1"/>
    <col min="12043" max="12043" width="8.7109375" style="5" customWidth="1"/>
    <col min="12044" max="12044" width="10" style="5" customWidth="1"/>
    <col min="12045" max="12045" width="9.5703125" style="5" customWidth="1"/>
    <col min="12046" max="12046" width="11.140625" style="5" customWidth="1"/>
    <col min="12047" max="12290" width="9.140625" style="5"/>
    <col min="12291" max="12291" width="9.85546875" style="5" customWidth="1"/>
    <col min="12292" max="12292" width="9.7109375" style="5" customWidth="1"/>
    <col min="12293" max="12293" width="8.42578125" style="5" customWidth="1"/>
    <col min="12294" max="12295" width="9.85546875" style="5" customWidth="1"/>
    <col min="12296" max="12296" width="11.42578125" style="5" customWidth="1"/>
    <col min="12297" max="12297" width="11.140625" style="5" bestFit="1" customWidth="1"/>
    <col min="12298" max="12298" width="9.5703125" style="5" customWidth="1"/>
    <col min="12299" max="12299" width="8.7109375" style="5" customWidth="1"/>
    <col min="12300" max="12300" width="10" style="5" customWidth="1"/>
    <col min="12301" max="12301" width="9.5703125" style="5" customWidth="1"/>
    <col min="12302" max="12302" width="11.140625" style="5" customWidth="1"/>
    <col min="12303" max="12546" width="9.140625" style="5"/>
    <col min="12547" max="12547" width="9.85546875" style="5" customWidth="1"/>
    <col min="12548" max="12548" width="9.7109375" style="5" customWidth="1"/>
    <col min="12549" max="12549" width="8.42578125" style="5" customWidth="1"/>
    <col min="12550" max="12551" width="9.85546875" style="5" customWidth="1"/>
    <col min="12552" max="12552" width="11.42578125" style="5" customWidth="1"/>
    <col min="12553" max="12553" width="11.140625" style="5" bestFit="1" customWidth="1"/>
    <col min="12554" max="12554" width="9.5703125" style="5" customWidth="1"/>
    <col min="12555" max="12555" width="8.7109375" style="5" customWidth="1"/>
    <col min="12556" max="12556" width="10" style="5" customWidth="1"/>
    <col min="12557" max="12557" width="9.5703125" style="5" customWidth="1"/>
    <col min="12558" max="12558" width="11.140625" style="5" customWidth="1"/>
    <col min="12559" max="12802" width="9.140625" style="5"/>
    <col min="12803" max="12803" width="9.85546875" style="5" customWidth="1"/>
    <col min="12804" max="12804" width="9.7109375" style="5" customWidth="1"/>
    <col min="12805" max="12805" width="8.42578125" style="5" customWidth="1"/>
    <col min="12806" max="12807" width="9.85546875" style="5" customWidth="1"/>
    <col min="12808" max="12808" width="11.42578125" style="5" customWidth="1"/>
    <col min="12809" max="12809" width="11.140625" style="5" bestFit="1" customWidth="1"/>
    <col min="12810" max="12810" width="9.5703125" style="5" customWidth="1"/>
    <col min="12811" max="12811" width="8.7109375" style="5" customWidth="1"/>
    <col min="12812" max="12812" width="10" style="5" customWidth="1"/>
    <col min="12813" max="12813" width="9.5703125" style="5" customWidth="1"/>
    <col min="12814" max="12814" width="11.140625" style="5" customWidth="1"/>
    <col min="12815" max="13058" width="9.140625" style="5"/>
    <col min="13059" max="13059" width="9.85546875" style="5" customWidth="1"/>
    <col min="13060" max="13060" width="9.7109375" style="5" customWidth="1"/>
    <col min="13061" max="13061" width="8.42578125" style="5" customWidth="1"/>
    <col min="13062" max="13063" width="9.85546875" style="5" customWidth="1"/>
    <col min="13064" max="13064" width="11.42578125" style="5" customWidth="1"/>
    <col min="13065" max="13065" width="11.140625" style="5" bestFit="1" customWidth="1"/>
    <col min="13066" max="13066" width="9.5703125" style="5" customWidth="1"/>
    <col min="13067" max="13067" width="8.7109375" style="5" customWidth="1"/>
    <col min="13068" max="13068" width="10" style="5" customWidth="1"/>
    <col min="13069" max="13069" width="9.5703125" style="5" customWidth="1"/>
    <col min="13070" max="13070" width="11.140625" style="5" customWidth="1"/>
    <col min="13071" max="13314" width="9.140625" style="5"/>
    <col min="13315" max="13315" width="9.85546875" style="5" customWidth="1"/>
    <col min="13316" max="13316" width="9.7109375" style="5" customWidth="1"/>
    <col min="13317" max="13317" width="8.42578125" style="5" customWidth="1"/>
    <col min="13318" max="13319" width="9.85546875" style="5" customWidth="1"/>
    <col min="13320" max="13320" width="11.42578125" style="5" customWidth="1"/>
    <col min="13321" max="13321" width="11.140625" style="5" bestFit="1" customWidth="1"/>
    <col min="13322" max="13322" width="9.5703125" style="5" customWidth="1"/>
    <col min="13323" max="13323" width="8.7109375" style="5" customWidth="1"/>
    <col min="13324" max="13324" width="10" style="5" customWidth="1"/>
    <col min="13325" max="13325" width="9.5703125" style="5" customWidth="1"/>
    <col min="13326" max="13326" width="11.140625" style="5" customWidth="1"/>
    <col min="13327" max="13570" width="9.140625" style="5"/>
    <col min="13571" max="13571" width="9.85546875" style="5" customWidth="1"/>
    <col min="13572" max="13572" width="9.7109375" style="5" customWidth="1"/>
    <col min="13573" max="13573" width="8.42578125" style="5" customWidth="1"/>
    <col min="13574" max="13575" width="9.85546875" style="5" customWidth="1"/>
    <col min="13576" max="13576" width="11.42578125" style="5" customWidth="1"/>
    <col min="13577" max="13577" width="11.140625" style="5" bestFit="1" customWidth="1"/>
    <col min="13578" max="13578" width="9.5703125" style="5" customWidth="1"/>
    <col min="13579" max="13579" width="8.7109375" style="5" customWidth="1"/>
    <col min="13580" max="13580" width="10" style="5" customWidth="1"/>
    <col min="13581" max="13581" width="9.5703125" style="5" customWidth="1"/>
    <col min="13582" max="13582" width="11.140625" style="5" customWidth="1"/>
    <col min="13583" max="13826" width="9.140625" style="5"/>
    <col min="13827" max="13827" width="9.85546875" style="5" customWidth="1"/>
    <col min="13828" max="13828" width="9.7109375" style="5" customWidth="1"/>
    <col min="13829" max="13829" width="8.42578125" style="5" customWidth="1"/>
    <col min="13830" max="13831" width="9.85546875" style="5" customWidth="1"/>
    <col min="13832" max="13832" width="11.42578125" style="5" customWidth="1"/>
    <col min="13833" max="13833" width="11.140625" style="5" bestFit="1" customWidth="1"/>
    <col min="13834" max="13834" width="9.5703125" style="5" customWidth="1"/>
    <col min="13835" max="13835" width="8.7109375" style="5" customWidth="1"/>
    <col min="13836" max="13836" width="10" style="5" customWidth="1"/>
    <col min="13837" max="13837" width="9.5703125" style="5" customWidth="1"/>
    <col min="13838" max="13838" width="11.140625" style="5" customWidth="1"/>
    <col min="13839" max="14082" width="9.140625" style="5"/>
    <col min="14083" max="14083" width="9.85546875" style="5" customWidth="1"/>
    <col min="14084" max="14084" width="9.7109375" style="5" customWidth="1"/>
    <col min="14085" max="14085" width="8.42578125" style="5" customWidth="1"/>
    <col min="14086" max="14087" width="9.85546875" style="5" customWidth="1"/>
    <col min="14088" max="14088" width="11.42578125" style="5" customWidth="1"/>
    <col min="14089" max="14089" width="11.140625" style="5" bestFit="1" customWidth="1"/>
    <col min="14090" max="14090" width="9.5703125" style="5" customWidth="1"/>
    <col min="14091" max="14091" width="8.7109375" style="5" customWidth="1"/>
    <col min="14092" max="14092" width="10" style="5" customWidth="1"/>
    <col min="14093" max="14093" width="9.5703125" style="5" customWidth="1"/>
    <col min="14094" max="14094" width="11.140625" style="5" customWidth="1"/>
    <col min="14095" max="14338" width="9.140625" style="5"/>
    <col min="14339" max="14339" width="9.85546875" style="5" customWidth="1"/>
    <col min="14340" max="14340" width="9.7109375" style="5" customWidth="1"/>
    <col min="14341" max="14341" width="8.42578125" style="5" customWidth="1"/>
    <col min="14342" max="14343" width="9.85546875" style="5" customWidth="1"/>
    <col min="14344" max="14344" width="11.42578125" style="5" customWidth="1"/>
    <col min="14345" max="14345" width="11.140625" style="5" bestFit="1" customWidth="1"/>
    <col min="14346" max="14346" width="9.5703125" style="5" customWidth="1"/>
    <col min="14347" max="14347" width="8.7109375" style="5" customWidth="1"/>
    <col min="14348" max="14348" width="10" style="5" customWidth="1"/>
    <col min="14349" max="14349" width="9.5703125" style="5" customWidth="1"/>
    <col min="14350" max="14350" width="11.140625" style="5" customWidth="1"/>
    <col min="14351" max="14594" width="9.140625" style="5"/>
    <col min="14595" max="14595" width="9.85546875" style="5" customWidth="1"/>
    <col min="14596" max="14596" width="9.7109375" style="5" customWidth="1"/>
    <col min="14597" max="14597" width="8.42578125" style="5" customWidth="1"/>
    <col min="14598" max="14599" width="9.85546875" style="5" customWidth="1"/>
    <col min="14600" max="14600" width="11.42578125" style="5" customWidth="1"/>
    <col min="14601" max="14601" width="11.140625" style="5" bestFit="1" customWidth="1"/>
    <col min="14602" max="14602" width="9.5703125" style="5" customWidth="1"/>
    <col min="14603" max="14603" width="8.7109375" style="5" customWidth="1"/>
    <col min="14604" max="14604" width="10" style="5" customWidth="1"/>
    <col min="14605" max="14605" width="9.5703125" style="5" customWidth="1"/>
    <col min="14606" max="14606" width="11.140625" style="5" customWidth="1"/>
    <col min="14607" max="14850" width="9.140625" style="5"/>
    <col min="14851" max="14851" width="9.85546875" style="5" customWidth="1"/>
    <col min="14852" max="14852" width="9.7109375" style="5" customWidth="1"/>
    <col min="14853" max="14853" width="8.42578125" style="5" customWidth="1"/>
    <col min="14854" max="14855" width="9.85546875" style="5" customWidth="1"/>
    <col min="14856" max="14856" width="11.42578125" style="5" customWidth="1"/>
    <col min="14857" max="14857" width="11.140625" style="5" bestFit="1" customWidth="1"/>
    <col min="14858" max="14858" width="9.5703125" style="5" customWidth="1"/>
    <col min="14859" max="14859" width="8.7109375" style="5" customWidth="1"/>
    <col min="14860" max="14860" width="10" style="5" customWidth="1"/>
    <col min="14861" max="14861" width="9.5703125" style="5" customWidth="1"/>
    <col min="14862" max="14862" width="11.140625" style="5" customWidth="1"/>
    <col min="14863" max="15106" width="9.140625" style="5"/>
    <col min="15107" max="15107" width="9.85546875" style="5" customWidth="1"/>
    <col min="15108" max="15108" width="9.7109375" style="5" customWidth="1"/>
    <col min="15109" max="15109" width="8.42578125" style="5" customWidth="1"/>
    <col min="15110" max="15111" width="9.85546875" style="5" customWidth="1"/>
    <col min="15112" max="15112" width="11.42578125" style="5" customWidth="1"/>
    <col min="15113" max="15113" width="11.140625" style="5" bestFit="1" customWidth="1"/>
    <col min="15114" max="15114" width="9.5703125" style="5" customWidth="1"/>
    <col min="15115" max="15115" width="8.7109375" style="5" customWidth="1"/>
    <col min="15116" max="15116" width="10" style="5" customWidth="1"/>
    <col min="15117" max="15117" width="9.5703125" style="5" customWidth="1"/>
    <col min="15118" max="15118" width="11.140625" style="5" customWidth="1"/>
    <col min="15119" max="15362" width="9.140625" style="5"/>
    <col min="15363" max="15363" width="9.85546875" style="5" customWidth="1"/>
    <col min="15364" max="15364" width="9.7109375" style="5" customWidth="1"/>
    <col min="15365" max="15365" width="8.42578125" style="5" customWidth="1"/>
    <col min="15366" max="15367" width="9.85546875" style="5" customWidth="1"/>
    <col min="15368" max="15368" width="11.42578125" style="5" customWidth="1"/>
    <col min="15369" max="15369" width="11.140625" style="5" bestFit="1" customWidth="1"/>
    <col min="15370" max="15370" width="9.5703125" style="5" customWidth="1"/>
    <col min="15371" max="15371" width="8.7109375" style="5" customWidth="1"/>
    <col min="15372" max="15372" width="10" style="5" customWidth="1"/>
    <col min="15373" max="15373" width="9.5703125" style="5" customWidth="1"/>
    <col min="15374" max="15374" width="11.140625" style="5" customWidth="1"/>
    <col min="15375" max="15618" width="9.140625" style="5"/>
    <col min="15619" max="15619" width="9.85546875" style="5" customWidth="1"/>
    <col min="15620" max="15620" width="9.7109375" style="5" customWidth="1"/>
    <col min="15621" max="15621" width="8.42578125" style="5" customWidth="1"/>
    <col min="15622" max="15623" width="9.85546875" style="5" customWidth="1"/>
    <col min="15624" max="15624" width="11.42578125" style="5" customWidth="1"/>
    <col min="15625" max="15625" width="11.140625" style="5" bestFit="1" customWidth="1"/>
    <col min="15626" max="15626" width="9.5703125" style="5" customWidth="1"/>
    <col min="15627" max="15627" width="8.7109375" style="5" customWidth="1"/>
    <col min="15628" max="15628" width="10" style="5" customWidth="1"/>
    <col min="15629" max="15629" width="9.5703125" style="5" customWidth="1"/>
    <col min="15630" max="15630" width="11.140625" style="5" customWidth="1"/>
    <col min="15631" max="15874" width="9.140625" style="5"/>
    <col min="15875" max="15875" width="9.85546875" style="5" customWidth="1"/>
    <col min="15876" max="15876" width="9.7109375" style="5" customWidth="1"/>
    <col min="15877" max="15877" width="8.42578125" style="5" customWidth="1"/>
    <col min="15878" max="15879" width="9.85546875" style="5" customWidth="1"/>
    <col min="15880" max="15880" width="11.42578125" style="5" customWidth="1"/>
    <col min="15881" max="15881" width="11.140625" style="5" bestFit="1" customWidth="1"/>
    <col min="15882" max="15882" width="9.5703125" style="5" customWidth="1"/>
    <col min="15883" max="15883" width="8.7109375" style="5" customWidth="1"/>
    <col min="15884" max="15884" width="10" style="5" customWidth="1"/>
    <col min="15885" max="15885" width="9.5703125" style="5" customWidth="1"/>
    <col min="15886" max="15886" width="11.140625" style="5" customWidth="1"/>
    <col min="15887" max="16130" width="9.140625" style="5"/>
    <col min="16131" max="16131" width="9.85546875" style="5" customWidth="1"/>
    <col min="16132" max="16132" width="9.7109375" style="5" customWidth="1"/>
    <col min="16133" max="16133" width="8.42578125" style="5" customWidth="1"/>
    <col min="16134" max="16135" width="9.85546875" style="5" customWidth="1"/>
    <col min="16136" max="16136" width="11.42578125" style="5" customWidth="1"/>
    <col min="16137" max="16137" width="11.140625" style="5" bestFit="1" customWidth="1"/>
    <col min="16138" max="16138" width="9.5703125" style="5" customWidth="1"/>
    <col min="16139" max="16139" width="8.7109375" style="5" customWidth="1"/>
    <col min="16140" max="16140" width="10" style="5" customWidth="1"/>
    <col min="16141" max="16141" width="9.5703125" style="5" customWidth="1"/>
    <col min="16142" max="16142" width="11.140625" style="5" customWidth="1"/>
    <col min="16143" max="16384" width="9.140625" style="5"/>
  </cols>
  <sheetData>
    <row r="1" spans="1:14" ht="13.5" thickBot="1" x14ac:dyDescent="0.25"/>
    <row r="2" spans="1:14" ht="13.5" customHeight="1" thickBot="1" x14ac:dyDescent="0.3">
      <c r="A2" s="6"/>
      <c r="B2" s="7"/>
      <c r="C2" s="205" t="s">
        <v>156</v>
      </c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6"/>
    </row>
    <row r="3" spans="1:14" ht="13.5" customHeight="1" thickBot="1" x14ac:dyDescent="0.25">
      <c r="A3" s="8"/>
      <c r="B3" s="9"/>
      <c r="C3" s="207" t="s">
        <v>157</v>
      </c>
      <c r="D3" s="207"/>
      <c r="E3" s="207"/>
      <c r="F3" s="207"/>
      <c r="G3" s="207"/>
      <c r="H3" s="208"/>
      <c r="I3" s="207" t="s">
        <v>158</v>
      </c>
      <c r="J3" s="207"/>
      <c r="K3" s="207"/>
      <c r="L3" s="207"/>
      <c r="M3" s="207"/>
      <c r="N3" s="208"/>
    </row>
    <row r="4" spans="1:14" ht="90" thickBot="1" x14ac:dyDescent="0.25">
      <c r="A4" s="8"/>
      <c r="B4" s="10"/>
      <c r="C4" s="11" t="s">
        <v>159</v>
      </c>
      <c r="D4" s="11" t="s">
        <v>160</v>
      </c>
      <c r="E4" s="11" t="s">
        <v>161</v>
      </c>
      <c r="F4" s="11" t="s">
        <v>162</v>
      </c>
      <c r="G4" s="12" t="s">
        <v>163</v>
      </c>
      <c r="H4" s="13" t="s">
        <v>164</v>
      </c>
      <c r="I4" s="11" t="s">
        <v>165</v>
      </c>
      <c r="J4" s="11" t="s">
        <v>160</v>
      </c>
      <c r="K4" s="11" t="s">
        <v>161</v>
      </c>
      <c r="L4" s="11" t="s">
        <v>166</v>
      </c>
      <c r="M4" s="12" t="s">
        <v>163</v>
      </c>
      <c r="N4" s="13" t="s">
        <v>164</v>
      </c>
    </row>
    <row r="5" spans="1:14" ht="26.25" thickBot="1" x14ac:dyDescent="0.25">
      <c r="A5" s="8"/>
      <c r="B5" s="14"/>
      <c r="C5" s="15" t="s">
        <v>167</v>
      </c>
      <c r="D5" s="16" t="s">
        <v>168</v>
      </c>
      <c r="E5" s="16" t="s">
        <v>169</v>
      </c>
      <c r="F5" s="15" t="s">
        <v>170</v>
      </c>
      <c r="G5" s="17" t="s">
        <v>171</v>
      </c>
      <c r="H5" s="18" t="s">
        <v>172</v>
      </c>
      <c r="I5" s="15" t="s">
        <v>173</v>
      </c>
      <c r="J5" s="16" t="s">
        <v>168</v>
      </c>
      <c r="K5" s="16" t="s">
        <v>38</v>
      </c>
      <c r="L5" s="15" t="s">
        <v>174</v>
      </c>
      <c r="M5" s="17" t="s">
        <v>171</v>
      </c>
      <c r="N5" s="18" t="s">
        <v>172</v>
      </c>
    </row>
    <row r="6" spans="1:14" x14ac:dyDescent="0.2">
      <c r="A6" s="209" t="s">
        <v>175</v>
      </c>
      <c r="B6" s="19" t="s">
        <v>126</v>
      </c>
      <c r="C6" s="20">
        <f>'[1]9месяцев'!C6+'[1]4 квартал'!C6</f>
        <v>275.065</v>
      </c>
      <c r="D6" s="20">
        <f>'[1]9месяцев'!D6+'[1]4 квартал'!D6</f>
        <v>53.201999999999998</v>
      </c>
      <c r="E6" s="21">
        <f>D6/C6*1000</f>
        <v>193.41610164870121</v>
      </c>
      <c r="F6" s="22">
        <f>H6/C6</f>
        <v>715.33625706651151</v>
      </c>
      <c r="G6" s="23">
        <f>H6/D6</f>
        <v>3698.4317798203078</v>
      </c>
      <c r="H6" s="24">
        <f>'[1]9месяцев'!H6+'[1]4 квартал'!H6</f>
        <v>196763.96755</v>
      </c>
      <c r="I6" s="20">
        <f>'[1]9месяцев'!I6+'[1]4 квартал'!I6</f>
        <v>1913.0139999999999</v>
      </c>
      <c r="J6" s="20">
        <f>'[1]9месяцев'!J6+'[1]4 квартал'!J6</f>
        <v>310.11900000000003</v>
      </c>
      <c r="K6" s="25">
        <f>J6/I6*1000</f>
        <v>162.11015706105655</v>
      </c>
      <c r="L6" s="26">
        <f t="shared" ref="L6:L24" si="0">N6/I6</f>
        <v>597.72768534365161</v>
      </c>
      <c r="M6" s="26">
        <f>N6/J6</f>
        <v>3687.1698614080406</v>
      </c>
      <c r="N6" s="27">
        <f>'[1]9месяцев'!N6+'[1]4 квартал'!N6</f>
        <v>1143461.4302500002</v>
      </c>
    </row>
    <row r="7" spans="1:14" x14ac:dyDescent="0.2">
      <c r="A7" s="210"/>
      <c r="B7" s="28" t="s">
        <v>127</v>
      </c>
      <c r="C7" s="29">
        <f>'[1]9месяцев'!C7+'[1]4 квартал'!C7</f>
        <v>50.409000000000006</v>
      </c>
      <c r="D7" s="29">
        <f>'[1]9месяцев'!D7+'[1]4 квартал'!D7</f>
        <v>10.655000000000001</v>
      </c>
      <c r="E7" s="30">
        <f t="shared" ref="E7:E24" si="1">D7/C7*1000</f>
        <v>211.37098533991946</v>
      </c>
      <c r="F7" s="31">
        <f t="shared" ref="F7:F24" si="2">H7/C7</f>
        <v>1011.7176750183497</v>
      </c>
      <c r="G7" s="32">
        <f t="shared" ref="G7:G24" si="3">H7/D7</f>
        <v>4786.4548362271225</v>
      </c>
      <c r="H7" s="33">
        <f>'[1]9месяцев'!H7+'[1]4 квартал'!H7</f>
        <v>50999.67628</v>
      </c>
      <c r="I7" s="29">
        <f>'[1]9месяцев'!I7+'[1]4 квартал'!I7</f>
        <v>296.79199999999997</v>
      </c>
      <c r="J7" s="29">
        <f>'[1]9месяцев'!J7+'[1]4 квартал'!J7</f>
        <v>53.564999999999998</v>
      </c>
      <c r="K7" s="34">
        <f t="shared" ref="K7:K24" si="4">J7/I7*1000</f>
        <v>180.47993207364081</v>
      </c>
      <c r="L7" s="35">
        <f t="shared" si="0"/>
        <v>663.27354841100839</v>
      </c>
      <c r="M7" s="35">
        <f t="shared" ref="M7:M24" si="5">N7/J7</f>
        <v>3675.0542888079904</v>
      </c>
      <c r="N7" s="33">
        <f>'[1]9месяцев'!N7+'[1]4 квартал'!N7</f>
        <v>196854.28297999999</v>
      </c>
    </row>
    <row r="8" spans="1:14" x14ac:dyDescent="0.2">
      <c r="A8" s="210"/>
      <c r="B8" s="28" t="s">
        <v>176</v>
      </c>
      <c r="C8" s="29">
        <f>'[1]9месяцев'!C8+'[1]4 квартал'!C8</f>
        <v>26.561999999999998</v>
      </c>
      <c r="D8" s="29">
        <f>'[1]9месяцев'!D8+'[1]4 квартал'!D8</f>
        <v>6.4729999999999999</v>
      </c>
      <c r="E8" s="30">
        <f t="shared" si="1"/>
        <v>243.69399894586252</v>
      </c>
      <c r="F8" s="31">
        <f t="shared" si="2"/>
        <v>780.34245124614108</v>
      </c>
      <c r="G8" s="32">
        <f t="shared" si="3"/>
        <v>3202.1406133168543</v>
      </c>
      <c r="H8" s="33">
        <f>'[1]9месяцев'!H8+'[1]4 квартал'!H8</f>
        <v>20727.456189999997</v>
      </c>
      <c r="I8" s="29">
        <f>'[1]9месяцев'!I8+'[1]4 квартал'!I8</f>
        <v>76.381</v>
      </c>
      <c r="J8" s="29">
        <f>'[1]9месяцев'!J8+'[1]4 квартал'!J8</f>
        <v>12.673999999999999</v>
      </c>
      <c r="K8" s="34">
        <f t="shared" si="4"/>
        <v>165.93131799793142</v>
      </c>
      <c r="L8" s="35">
        <f t="shared" si="0"/>
        <v>540.45092221887637</v>
      </c>
      <c r="M8" s="35">
        <f t="shared" si="5"/>
        <v>3257.0760525485248</v>
      </c>
      <c r="N8" s="33">
        <f>'[1]9месяцев'!N8+'[1]4 квартал'!N8</f>
        <v>41280.18189</v>
      </c>
    </row>
    <row r="9" spans="1:14" x14ac:dyDescent="0.2">
      <c r="A9" s="210"/>
      <c r="B9" s="28" t="s">
        <v>177</v>
      </c>
      <c r="C9" s="29">
        <f>'[1]9месяцев'!C9+'[1]4 квартал'!C9</f>
        <v>43.015999999999991</v>
      </c>
      <c r="D9" s="29">
        <f>'[1]9месяцев'!D9+'[1]4 квартал'!D9</f>
        <v>15.582000000000001</v>
      </c>
      <c r="E9" s="30">
        <f t="shared" si="1"/>
        <v>362.23730704854017</v>
      </c>
      <c r="F9" s="31">
        <f t="shared" si="2"/>
        <v>1367.6887967267996</v>
      </c>
      <c r="G9" s="32">
        <f t="shared" si="3"/>
        <v>3775.6707277628029</v>
      </c>
      <c r="H9" s="33">
        <f>'[1]9месяцев'!H9+'[1]4 квартал'!H9</f>
        <v>58832.501279999997</v>
      </c>
      <c r="I9" s="29">
        <f>'[1]9месяцев'!I9+'[1]4 квартал'!I9</f>
        <v>64.900999999999996</v>
      </c>
      <c r="J9" s="29">
        <f>'[1]9месяцев'!J9+'[1]4 квартал'!J9</f>
        <v>9.91</v>
      </c>
      <c r="K9" s="34">
        <f t="shared" si="4"/>
        <v>152.69410332660516</v>
      </c>
      <c r="L9" s="35">
        <f t="shared" si="0"/>
        <v>565.34708895086362</v>
      </c>
      <c r="M9" s="35">
        <f t="shared" si="5"/>
        <v>3702.4814752774973</v>
      </c>
      <c r="N9" s="33">
        <f>'[1]9месяцев'!N9+'[1]4 квартал'!N9</f>
        <v>36691.591419999997</v>
      </c>
    </row>
    <row r="10" spans="1:14" x14ac:dyDescent="0.2">
      <c r="A10" s="210"/>
      <c r="B10" s="28" t="s">
        <v>178</v>
      </c>
      <c r="C10" s="29">
        <f>'[1]9месяцев'!C10+'[1]4 квартал'!C10</f>
        <v>27.47</v>
      </c>
      <c r="D10" s="29">
        <f>'[1]9месяцев'!D10+'[1]4 квартал'!D10</f>
        <v>9.6760000000000002</v>
      </c>
      <c r="E10" s="30">
        <f t="shared" si="1"/>
        <v>352.23880597014926</v>
      </c>
      <c r="F10" s="31">
        <f t="shared" si="2"/>
        <v>1315.517281761922</v>
      </c>
      <c r="G10" s="32">
        <f t="shared" si="3"/>
        <v>3734.7312660190159</v>
      </c>
      <c r="H10" s="33">
        <f>'[1]9месяцев'!H10+'[1]4 квартал'!H10</f>
        <v>36137.259729999998</v>
      </c>
      <c r="I10" s="29">
        <f>'[1]9месяцев'!I10+'[1]4 квартал'!I10</f>
        <v>181.38800000000001</v>
      </c>
      <c r="J10" s="29">
        <f>'[1]9месяцев'!J10+'[1]4 квартал'!J10</f>
        <v>34.996000000000002</v>
      </c>
      <c r="K10" s="34">
        <f t="shared" si="4"/>
        <v>192.93448298674664</v>
      </c>
      <c r="L10" s="35">
        <f t="shared" si="0"/>
        <v>720.32131563278722</v>
      </c>
      <c r="M10" s="35">
        <f t="shared" si="5"/>
        <v>3733.5021945365183</v>
      </c>
      <c r="N10" s="33">
        <f>'[1]9месяцев'!N10+'[1]4 квартал'!N10</f>
        <v>130657.6428</v>
      </c>
    </row>
    <row r="11" spans="1:14" x14ac:dyDescent="0.2">
      <c r="A11" s="210"/>
      <c r="B11" s="28" t="s">
        <v>128</v>
      </c>
      <c r="C11" s="29">
        <f>'[1]9месяцев'!C11+'[1]4 квартал'!C11</f>
        <v>2092.83</v>
      </c>
      <c r="D11" s="29">
        <f>'[1]9месяцев'!D11+'[1]4 квартал'!D11</f>
        <v>601.27499999999998</v>
      </c>
      <c r="E11" s="30">
        <f t="shared" si="1"/>
        <v>287.30236091799145</v>
      </c>
      <c r="F11" s="31">
        <f t="shared" si="2"/>
        <v>1065.540326524371</v>
      </c>
      <c r="G11" s="32">
        <f t="shared" si="3"/>
        <v>3708.7767852646452</v>
      </c>
      <c r="H11" s="33">
        <f>'[1]9месяцев'!H11+'[1]4 квартал'!H11</f>
        <v>2229994.7615599995</v>
      </c>
      <c r="I11" s="29">
        <f>'[1]9месяцев'!I11+'[1]4 квартал'!I11</f>
        <v>2356.3110000000001</v>
      </c>
      <c r="J11" s="29">
        <f>'[1]9месяцев'!J11+'[1]4 квартал'!J11</f>
        <v>399.29199999999997</v>
      </c>
      <c r="K11" s="34">
        <f t="shared" si="4"/>
        <v>169.45640876777298</v>
      </c>
      <c r="L11" s="35">
        <f t="shared" si="0"/>
        <v>629.96984524114168</v>
      </c>
      <c r="M11" s="35">
        <f t="shared" si="5"/>
        <v>3717.5923284463502</v>
      </c>
      <c r="N11" s="33">
        <f>'[1]9месяцев'!N11+'[1]4 квартал'!N11</f>
        <v>1484404.87601</v>
      </c>
    </row>
    <row r="12" spans="1:14" x14ac:dyDescent="0.2">
      <c r="A12" s="210"/>
      <c r="B12" s="28" t="s">
        <v>129</v>
      </c>
      <c r="C12" s="29">
        <f>'[1]9месяцев'!C12+'[1]4 квартал'!C12</f>
        <v>1128.3870000000002</v>
      </c>
      <c r="D12" s="29">
        <f>'[1]9месяцев'!D12+'[1]4 квартал'!D12</f>
        <v>316.54300000000001</v>
      </c>
      <c r="E12" s="30">
        <f t="shared" si="1"/>
        <v>280.52698232078177</v>
      </c>
      <c r="F12" s="31">
        <f t="shared" si="2"/>
        <v>1041.9623643395394</v>
      </c>
      <c r="G12" s="32">
        <f t="shared" si="3"/>
        <v>3714.3035429941583</v>
      </c>
      <c r="H12" s="33">
        <f>'[1]9месяцев'!H12+'[1]4 квартал'!H12</f>
        <v>1175736.7864099999</v>
      </c>
      <c r="I12" s="29">
        <f>'[1]9месяцев'!I12+'[1]4 квартал'!I12</f>
        <v>1356.3780000000002</v>
      </c>
      <c r="J12" s="29">
        <f>'[1]9месяцев'!J12+'[1]4 квартал'!J12</f>
        <v>224.40300000000002</v>
      </c>
      <c r="K12" s="34">
        <f t="shared" si="4"/>
        <v>165.44281903717106</v>
      </c>
      <c r="L12" s="35">
        <f t="shared" si="0"/>
        <v>608.01431502132891</v>
      </c>
      <c r="M12" s="35">
        <f t="shared" si="5"/>
        <v>3675.0722609769032</v>
      </c>
      <c r="N12" s="33">
        <f>'[1]9месяцев'!N12+'[1]4 квартал'!N12</f>
        <v>824697.2405800001</v>
      </c>
    </row>
    <row r="13" spans="1:14" x14ac:dyDescent="0.2">
      <c r="A13" s="210"/>
      <c r="B13" s="28" t="s">
        <v>130</v>
      </c>
      <c r="C13" s="29">
        <f>'[1]9месяцев'!C13+'[1]4 квартал'!C13</f>
        <v>1544.8919999999998</v>
      </c>
      <c r="D13" s="29">
        <f>'[1]9месяцев'!D13+'[1]4 квартал'!D13</f>
        <v>369.47699999999998</v>
      </c>
      <c r="E13" s="30">
        <f t="shared" si="1"/>
        <v>239.16040732944441</v>
      </c>
      <c r="F13" s="31">
        <f t="shared" si="2"/>
        <v>888.8486380666094</v>
      </c>
      <c r="G13" s="32">
        <f t="shared" si="3"/>
        <v>3716.5375656942119</v>
      </c>
      <c r="H13" s="33">
        <f>'[1]9месяцев'!H13+'[1]4 квартал'!H13</f>
        <v>1373175.1501600002</v>
      </c>
      <c r="I13" s="29">
        <f>'[1]9месяцев'!I13+'[1]4 квартал'!I13</f>
        <v>2437.3520000000003</v>
      </c>
      <c r="J13" s="29">
        <f>'[1]9месяцев'!J13+'[1]4 квартал'!J13</f>
        <v>401.48900000000003</v>
      </c>
      <c r="K13" s="34">
        <f t="shared" si="4"/>
        <v>164.7234375666707</v>
      </c>
      <c r="L13" s="35">
        <f t="shared" si="0"/>
        <v>610.4046566888984</v>
      </c>
      <c r="M13" s="35">
        <f t="shared" si="5"/>
        <v>3705.6333069897305</v>
      </c>
      <c r="N13" s="33">
        <f>'[1]9месяцев'!N13+'[1]4 квартал'!N13</f>
        <v>1487771.01079</v>
      </c>
    </row>
    <row r="14" spans="1:14" x14ac:dyDescent="0.2">
      <c r="A14" s="210"/>
      <c r="B14" s="28" t="s">
        <v>131</v>
      </c>
      <c r="C14" s="29">
        <f>'[1]9месяцев'!C14+'[1]4 квартал'!C14</f>
        <v>1983.9029999999998</v>
      </c>
      <c r="D14" s="29">
        <f>'[1]9месяцев'!D14+'[1]4 квартал'!D14</f>
        <v>449.899</v>
      </c>
      <c r="E14" s="30">
        <f t="shared" si="1"/>
        <v>226.77469614189809</v>
      </c>
      <c r="F14" s="31">
        <f t="shared" si="2"/>
        <v>835.34719389506461</v>
      </c>
      <c r="G14" s="32">
        <f t="shared" si="3"/>
        <v>3683.5996612795316</v>
      </c>
      <c r="H14" s="33">
        <f>'[1]9месяцев'!H14+'[1]4 квартал'!H14</f>
        <v>1657247.8040100001</v>
      </c>
      <c r="I14" s="29">
        <f>'[1]9месяцев'!I14+'[1]4 квартал'!I14</f>
        <v>3721.9219999999996</v>
      </c>
      <c r="J14" s="29">
        <f>'[1]9месяцев'!J14+'[1]4 квартал'!J14</f>
        <v>609.16399999999999</v>
      </c>
      <c r="K14" s="34">
        <f t="shared" si="4"/>
        <v>163.66920102033305</v>
      </c>
      <c r="L14" s="35">
        <f t="shared" si="0"/>
        <v>601.85843400264707</v>
      </c>
      <c r="M14" s="35">
        <f t="shared" si="5"/>
        <v>3677.2858317300434</v>
      </c>
      <c r="N14" s="33">
        <f>'[1]9месяцев'!N14+'[1]4 квартал'!N14</f>
        <v>2240070.1464</v>
      </c>
    </row>
    <row r="15" spans="1:14" x14ac:dyDescent="0.2">
      <c r="A15" s="210"/>
      <c r="B15" s="28" t="s">
        <v>132</v>
      </c>
      <c r="C15" s="29">
        <f>'[1]9месяцев'!C15+'[1]4 квартал'!C15</f>
        <v>1735.413</v>
      </c>
      <c r="D15" s="29">
        <f>'[1]9месяцев'!D15+'[1]4 квартал'!D15</f>
        <v>429.85299999999995</v>
      </c>
      <c r="E15" s="30">
        <f t="shared" si="1"/>
        <v>247.69492910333156</v>
      </c>
      <c r="F15" s="31">
        <f t="shared" si="2"/>
        <v>917.03350679060259</v>
      </c>
      <c r="G15" s="32">
        <f t="shared" si="3"/>
        <v>3702.2700065371187</v>
      </c>
      <c r="H15" s="33">
        <f>'[1]9месяцев'!H15+'[1]4 квартал'!H15</f>
        <v>1591431.8691199999</v>
      </c>
      <c r="I15" s="29">
        <f>'[1]9месяцев'!I15+'[1]4 квартал'!I15</f>
        <v>3669.7039999999997</v>
      </c>
      <c r="J15" s="29">
        <f>'[1]9месяцев'!J15+'[1]4 квартал'!J15</f>
        <v>607.36400000000003</v>
      </c>
      <c r="K15" s="34">
        <f t="shared" si="4"/>
        <v>165.50762677316754</v>
      </c>
      <c r="L15" s="35">
        <f t="shared" si="0"/>
        <v>611.4012979330214</v>
      </c>
      <c r="M15" s="35">
        <f t="shared" si="5"/>
        <v>3694.0974253166146</v>
      </c>
      <c r="N15" s="33">
        <f>'[1]9месяцев'!N15+'[1]4 квартал'!N15</f>
        <v>2243661.7886300003</v>
      </c>
    </row>
    <row r="16" spans="1:14" x14ac:dyDescent="0.2">
      <c r="A16" s="210"/>
      <c r="B16" s="28" t="s">
        <v>133</v>
      </c>
      <c r="C16" s="29">
        <f>'[1]9месяцев'!C16+'[1]4 квартал'!C16</f>
        <v>227.995</v>
      </c>
      <c r="D16" s="29">
        <f>'[1]9месяцев'!D16+'[1]4 квартал'!D16</f>
        <v>72.727999999999994</v>
      </c>
      <c r="E16" s="30">
        <f t="shared" si="1"/>
        <v>318.9894515230597</v>
      </c>
      <c r="F16" s="31">
        <f t="shared" si="2"/>
        <v>1147.2722333384504</v>
      </c>
      <c r="G16" s="32">
        <f t="shared" si="3"/>
        <v>3596.583610713893</v>
      </c>
      <c r="H16" s="33">
        <f>'[1]9месяцев'!H16+'[1]4 квартал'!H16</f>
        <v>261572.33283999999</v>
      </c>
      <c r="I16" s="29">
        <f>'[1]9месяцев'!I16+'[1]4 квартал'!I16</f>
        <v>545.44600000000003</v>
      </c>
      <c r="J16" s="29">
        <f>'[1]9месяцев'!J16+'[1]4 квартал'!J16</f>
        <v>106.584</v>
      </c>
      <c r="K16" s="34">
        <f t="shared" si="4"/>
        <v>195.40706137729492</v>
      </c>
      <c r="L16" s="35">
        <f t="shared" si="0"/>
        <v>700.20648782830926</v>
      </c>
      <c r="M16" s="35">
        <f t="shared" si="5"/>
        <v>3583.3223369361258</v>
      </c>
      <c r="N16" s="33">
        <f>'[1]9месяцев'!N16+'[1]4 квартал'!N16</f>
        <v>381924.82796000002</v>
      </c>
    </row>
    <row r="17" spans="1:14" x14ac:dyDescent="0.2">
      <c r="A17" s="210"/>
      <c r="B17" s="28" t="s">
        <v>134</v>
      </c>
      <c r="C17" s="29">
        <f>'[1]9месяцев'!C17+'[1]4 квартал'!C17</f>
        <v>2821.1619999999998</v>
      </c>
      <c r="D17" s="29">
        <f>'[1]9месяцев'!D17+'[1]4 квартал'!D17</f>
        <v>767.26</v>
      </c>
      <c r="E17" s="30">
        <f t="shared" si="1"/>
        <v>271.96594878280655</v>
      </c>
      <c r="F17" s="31">
        <f t="shared" si="2"/>
        <v>1005.7564997472673</v>
      </c>
      <c r="G17" s="32">
        <f t="shared" si="3"/>
        <v>3698.0971487370643</v>
      </c>
      <c r="H17" s="33">
        <f>'[1]9месяцев'!H17+'[1]4 квартал'!H17</f>
        <v>2837402.01834</v>
      </c>
      <c r="I17" s="29">
        <f>'[1]9месяцев'!I17+'[1]4 квартал'!I17</f>
        <v>4653.5169999999998</v>
      </c>
      <c r="J17" s="29">
        <f>'[1]9месяцев'!J17+'[1]4 квартал'!J17</f>
        <v>786.64499999999998</v>
      </c>
      <c r="K17" s="34">
        <f t="shared" si="4"/>
        <v>169.04311298314803</v>
      </c>
      <c r="L17" s="35">
        <f t="shared" si="0"/>
        <v>624.47548754844991</v>
      </c>
      <c r="M17" s="35">
        <f t="shared" si="5"/>
        <v>3694.1788194039241</v>
      </c>
      <c r="N17" s="33">
        <f>'[1]9месяцев'!N17+'[1]4 квартал'!N17</f>
        <v>2906007.29739</v>
      </c>
    </row>
    <row r="18" spans="1:14" x14ac:dyDescent="0.2">
      <c r="A18" s="210"/>
      <c r="B18" s="28" t="s">
        <v>135</v>
      </c>
      <c r="C18" s="29">
        <f>'[1]9месяцев'!C18+'[1]4 квартал'!C18</f>
        <v>7287.0519999999997</v>
      </c>
      <c r="D18" s="29">
        <f>'[1]9месяцев'!D18+'[1]4 квартал'!D18</f>
        <v>1556.1399999999999</v>
      </c>
      <c r="E18" s="30">
        <f t="shared" si="1"/>
        <v>213.54863393317353</v>
      </c>
      <c r="F18" s="31">
        <f t="shared" si="2"/>
        <v>793.15655450516886</v>
      </c>
      <c r="G18" s="32">
        <f t="shared" si="3"/>
        <v>3714.1729258421478</v>
      </c>
      <c r="H18" s="33">
        <f>'[1]9месяцев'!H18+'[1]4 квартал'!H18</f>
        <v>5779773.0568199996</v>
      </c>
      <c r="I18" s="29">
        <f>'[1]9месяцев'!I18+'[1]4 квартал'!I18</f>
        <v>10654.955</v>
      </c>
      <c r="J18" s="29">
        <f>'[1]9месяцев'!J18+'[1]4 квартал'!J18</f>
        <v>1722.4050000000002</v>
      </c>
      <c r="K18" s="34">
        <f t="shared" si="4"/>
        <v>161.6529586469394</v>
      </c>
      <c r="L18" s="35">
        <f t="shared" si="0"/>
        <v>596.07693126718971</v>
      </c>
      <c r="M18" s="35">
        <f t="shared" si="5"/>
        <v>3687.3864620632194</v>
      </c>
      <c r="N18" s="33">
        <f>'[1]9месяцев'!N18+'[1]4 квартал'!N18</f>
        <v>6351172.8791899998</v>
      </c>
    </row>
    <row r="19" spans="1:14" x14ac:dyDescent="0.2">
      <c r="A19" s="210"/>
      <c r="B19" s="28" t="s">
        <v>136</v>
      </c>
      <c r="C19" s="29">
        <f>'[1]9месяцев'!C19+'[1]4 квартал'!C19</f>
        <v>6549.7970000000005</v>
      </c>
      <c r="D19" s="29">
        <f>'[1]9месяцев'!D19+'[1]4 квартал'!D19</f>
        <v>1674.7189999999998</v>
      </c>
      <c r="E19" s="30">
        <f t="shared" si="1"/>
        <v>255.69021452115231</v>
      </c>
      <c r="F19" s="31">
        <f t="shared" si="2"/>
        <v>939.50212976676994</v>
      </c>
      <c r="G19" s="32">
        <f t="shared" si="3"/>
        <v>3674.3765557326342</v>
      </c>
      <c r="H19" s="33">
        <f>'[1]9месяцев'!H19+'[1]4 квартал'!H19</f>
        <v>6153548.2310400009</v>
      </c>
      <c r="I19" s="29">
        <f>'[1]9месяцев'!I19+'[1]4 квартал'!I19</f>
        <v>8885.07</v>
      </c>
      <c r="J19" s="29">
        <f>'[1]9месяцев'!J19+'[1]4 квартал'!J19</f>
        <v>1504.4850000000001</v>
      </c>
      <c r="K19" s="34">
        <f t="shared" si="4"/>
        <v>169.32730974544941</v>
      </c>
      <c r="L19" s="35">
        <f t="shared" si="0"/>
        <v>615.92778721045534</v>
      </c>
      <c r="M19" s="35">
        <f t="shared" si="5"/>
        <v>3637.4982165392139</v>
      </c>
      <c r="N19" s="33">
        <f>'[1]9месяцев'!N19+'[1]4 квартал'!N19</f>
        <v>5472561.5043099998</v>
      </c>
    </row>
    <row r="20" spans="1:14" x14ac:dyDescent="0.2">
      <c r="A20" s="210"/>
      <c r="B20" s="28" t="s">
        <v>137</v>
      </c>
      <c r="C20" s="29">
        <f>'[1]9месяцев'!C20+'[1]4 квартал'!C20</f>
        <v>5905.2209999999995</v>
      </c>
      <c r="D20" s="29">
        <f>'[1]9месяцев'!D20+'[1]4 квартал'!D20</f>
        <v>1377.453</v>
      </c>
      <c r="E20" s="30">
        <f t="shared" si="1"/>
        <v>233.26019466502609</v>
      </c>
      <c r="F20" s="31">
        <f t="shared" si="2"/>
        <v>820.76551678082853</v>
      </c>
      <c r="G20" s="32">
        <f t="shared" si="3"/>
        <v>3518.6694324742843</v>
      </c>
      <c r="H20" s="33">
        <f>'[1]9месяцев'!H20+'[1]4 квартал'!H20</f>
        <v>4846801.7657700004</v>
      </c>
      <c r="I20" s="29">
        <f>'[1]9месяцев'!I20+'[1]4 квартал'!I20</f>
        <v>8575.268</v>
      </c>
      <c r="J20" s="29">
        <f>'[1]9месяцев'!J20+'[1]4 квартал'!J20</f>
        <v>1412.6579999999999</v>
      </c>
      <c r="K20" s="34">
        <f t="shared" si="4"/>
        <v>164.73630911593665</v>
      </c>
      <c r="L20" s="35">
        <f t="shared" si="0"/>
        <v>581.76584842829391</v>
      </c>
      <c r="M20" s="35">
        <f t="shared" si="5"/>
        <v>3531.4974066759255</v>
      </c>
      <c r="N20" s="33">
        <f>'[1]9месяцев'!N20+'[1]4 квартал'!N20</f>
        <v>4988798.0635199994</v>
      </c>
    </row>
    <row r="21" spans="1:14" x14ac:dyDescent="0.2">
      <c r="A21" s="210"/>
      <c r="B21" s="28" t="s">
        <v>138</v>
      </c>
      <c r="C21" s="29">
        <f>'[1]9месяцев'!C21+'[1]4 квартал'!C21</f>
        <v>6528.3940000000002</v>
      </c>
      <c r="D21" s="29">
        <f>'[1]9месяцев'!D21+'[1]4 квартал'!D21</f>
        <v>1650.4539999999997</v>
      </c>
      <c r="E21" s="30">
        <f t="shared" si="1"/>
        <v>252.81164096407167</v>
      </c>
      <c r="F21" s="31">
        <f t="shared" si="2"/>
        <v>931.10833626922647</v>
      </c>
      <c r="G21" s="32">
        <f t="shared" si="3"/>
        <v>3683.0121141516224</v>
      </c>
      <c r="H21" s="33">
        <f>'[1]9месяцев'!H21+'[1]4 квартал'!H21</f>
        <v>6078642.0758500006</v>
      </c>
      <c r="I21" s="29">
        <f>'[1]9месяцев'!I21+'[1]4 квартал'!I21</f>
        <v>6605.2470000000003</v>
      </c>
      <c r="J21" s="29">
        <f>'[1]9месяцев'!J21+'[1]4 квартал'!J21</f>
        <v>1106.7370000000001</v>
      </c>
      <c r="K21" s="34">
        <f t="shared" si="4"/>
        <v>167.55421863860656</v>
      </c>
      <c r="L21" s="35">
        <f t="shared" si="0"/>
        <v>621.58437328990124</v>
      </c>
      <c r="M21" s="35">
        <f t="shared" si="5"/>
        <v>3709.7506606537954</v>
      </c>
      <c r="N21" s="33">
        <f>'[1]9месяцев'!N21+'[1]4 квартал'!N21</f>
        <v>4105718.3169200001</v>
      </c>
    </row>
    <row r="22" spans="1:14" x14ac:dyDescent="0.2">
      <c r="A22" s="210"/>
      <c r="B22" s="28" t="s">
        <v>139</v>
      </c>
      <c r="C22" s="29">
        <f>'[1]9месяцев'!C22+'[1]4 квартал'!C22</f>
        <v>9229.387999999999</v>
      </c>
      <c r="D22" s="29">
        <f>'[1]9месяцев'!D22+'[1]4 квартал'!D22</f>
        <v>2267.2579999999998</v>
      </c>
      <c r="E22" s="30">
        <f t="shared" si="1"/>
        <v>245.65637504891981</v>
      </c>
      <c r="F22" s="31">
        <f t="shared" si="2"/>
        <v>912.61602573756795</v>
      </c>
      <c r="G22" s="32">
        <f t="shared" si="3"/>
        <v>3715.010553077771</v>
      </c>
      <c r="H22" s="33">
        <f>'[1]9месяцев'!H22+'[1]4 квартал'!H22</f>
        <v>8422887.3965499997</v>
      </c>
      <c r="I22" s="29">
        <f>'[1]9месяцев'!I22+'[1]4 квартал'!I22</f>
        <v>7854.1930000000002</v>
      </c>
      <c r="J22" s="29">
        <f>'[1]9месяцев'!J22+'[1]4 квартал'!J22</f>
        <v>1310.9590000000001</v>
      </c>
      <c r="K22" s="34">
        <f t="shared" si="4"/>
        <v>166.91199210409013</v>
      </c>
      <c r="L22" s="35">
        <f t="shared" si="0"/>
        <v>617.49064685448911</v>
      </c>
      <c r="M22" s="35">
        <f t="shared" si="5"/>
        <v>3699.4983947552901</v>
      </c>
      <c r="N22" s="33">
        <f>'[1]9месяцев'!N22+'[1]4 квартал'!N22</f>
        <v>4849890.7160900002</v>
      </c>
    </row>
    <row r="23" spans="1:14" ht="13.5" thickBot="1" x14ac:dyDescent="0.25">
      <c r="A23" s="210"/>
      <c r="B23" s="36" t="s">
        <v>140</v>
      </c>
      <c r="C23" s="29">
        <f>'[1]9месяцев'!C23+'[1]4 квартал'!C23</f>
        <v>6560.9050000000007</v>
      </c>
      <c r="D23" s="29">
        <f>'[1]9месяцев'!D23+'[1]4 квартал'!D23</f>
        <v>1386.1369999999997</v>
      </c>
      <c r="E23" s="37">
        <f t="shared" si="1"/>
        <v>211.27222540183095</v>
      </c>
      <c r="F23" s="38">
        <f t="shared" si="2"/>
        <v>777.17657693565138</v>
      </c>
      <c r="G23" s="39">
        <f t="shared" si="3"/>
        <v>3678.5553588858829</v>
      </c>
      <c r="H23" s="33">
        <f>'[1]9месяцев'!H23+'[1]4 квартал'!H23</f>
        <v>5098981.6895000003</v>
      </c>
      <c r="I23" s="29">
        <f>'[1]9месяцев'!I23+'[1]4 квартал'!I23</f>
        <v>3747.6109999999999</v>
      </c>
      <c r="J23" s="29">
        <f>'[1]9месяцев'!J23+'[1]4 квартал'!J23</f>
        <v>575.43999999999994</v>
      </c>
      <c r="K23" s="40">
        <f t="shared" si="4"/>
        <v>153.54848728963597</v>
      </c>
      <c r="L23" s="41">
        <f t="shared" si="0"/>
        <v>560.70515107624567</v>
      </c>
      <c r="M23" s="41">
        <f t="shared" si="5"/>
        <v>3651.6488112227166</v>
      </c>
      <c r="N23" s="33">
        <f>'[1]9месяцев'!N23+'[1]4 квартал'!N23</f>
        <v>2101304.7919299998</v>
      </c>
    </row>
    <row r="24" spans="1:14" ht="15.75" customHeight="1" thickBot="1" x14ac:dyDescent="0.25">
      <c r="A24" s="211"/>
      <c r="B24" s="42" t="s">
        <v>179</v>
      </c>
      <c r="C24" s="43">
        <f>C6+C7+C8+C9+C10+C11+C12+C13+C14+C15+C16+C17+C18+C19+C20+C21+C22+C23</f>
        <v>54017.860999999997</v>
      </c>
      <c r="D24" s="43">
        <f>D6+D7+D8+D9+D10+D11+D12+D13+D14+D15+D16+D17+D18+D19+D20+D21+D22+D23</f>
        <v>13014.784</v>
      </c>
      <c r="E24" s="44">
        <f t="shared" si="1"/>
        <v>240.93482709357932</v>
      </c>
      <c r="F24" s="45">
        <f t="shared" si="2"/>
        <v>886.20050688419519</v>
      </c>
      <c r="G24" s="46">
        <f t="shared" si="3"/>
        <v>3678.1752043675865</v>
      </c>
      <c r="H24" s="47">
        <f>H6+H7+H8+H9+H10+H11+H12+H13+H14+H15+H16+H17+H18+H19+H20+H21+H22+H23</f>
        <v>47870655.798999995</v>
      </c>
      <c r="I24" s="48">
        <f>I6+I7+I8+I9+I10+I11+I12+I13+I14+I15+I16+I17+I18+I19+I20+I21+I22+I23</f>
        <v>67595.450000000012</v>
      </c>
      <c r="J24" s="48">
        <f>J6+J7+J8+J9+J10+J11+J12+J13+J14+J15+J16+J17+J18+J19+J20+J21+J22+J23</f>
        <v>11188.889000000003</v>
      </c>
      <c r="K24" s="49">
        <f t="shared" si="4"/>
        <v>165.52725072471594</v>
      </c>
      <c r="L24" s="50">
        <f t="shared" si="0"/>
        <v>606.35632411737765</v>
      </c>
      <c r="M24" s="50">
        <f t="shared" si="5"/>
        <v>3663.1812675110095</v>
      </c>
      <c r="N24" s="51">
        <f>N6+N7+N8+N9+N10+N11+N12+N13+N14+N15+N16+N17+N18+N19+N20+N21+N22+N23</f>
        <v>40986928.589060001</v>
      </c>
    </row>
    <row r="26" spans="1:14" x14ac:dyDescent="0.2">
      <c r="H26" s="52"/>
    </row>
    <row r="27" spans="1:14" x14ac:dyDescent="0.2">
      <c r="H27" s="53"/>
      <c r="N27" s="54"/>
    </row>
  </sheetData>
  <mergeCells count="4">
    <mergeCell ref="C2:N2"/>
    <mergeCell ref="C3:H3"/>
    <mergeCell ref="I3:N3"/>
    <mergeCell ref="A6:A24"/>
  </mergeCells>
  <pageMargins left="0.78740157480314965" right="0.19685039370078741" top="0.98425196850393704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9"/>
  <sheetViews>
    <sheetView topLeftCell="A25" workbookViewId="0">
      <selection activeCell="N31" sqref="N31"/>
    </sheetView>
  </sheetViews>
  <sheetFormatPr defaultRowHeight="15" x14ac:dyDescent="0.25"/>
  <cols>
    <col min="1" max="1" width="41.28515625" customWidth="1"/>
  </cols>
  <sheetData>
    <row r="2" spans="1:13" x14ac:dyDescent="0.25">
      <c r="A2" s="212" t="s">
        <v>246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</row>
    <row r="3" spans="1:13" x14ac:dyDescent="0.25">
      <c r="A3" s="164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</row>
    <row r="4" spans="1:13" x14ac:dyDescent="0.25">
      <c r="A4" s="57" t="s">
        <v>152</v>
      </c>
      <c r="B4" s="57" t="s">
        <v>113</v>
      </c>
      <c r="C4" s="57" t="s">
        <v>114</v>
      </c>
      <c r="D4" s="57" t="s">
        <v>115</v>
      </c>
      <c r="E4" s="57" t="s">
        <v>116</v>
      </c>
      <c r="F4" s="57" t="s">
        <v>117</v>
      </c>
      <c r="G4" s="57" t="s">
        <v>118</v>
      </c>
      <c r="H4" s="57" t="s">
        <v>119</v>
      </c>
      <c r="I4" s="57" t="s">
        <v>120</v>
      </c>
      <c r="J4" s="57" t="s">
        <v>121</v>
      </c>
      <c r="K4" s="57" t="s">
        <v>122</v>
      </c>
      <c r="L4" s="57" t="s">
        <v>123</v>
      </c>
      <c r="M4" s="57" t="s">
        <v>124</v>
      </c>
    </row>
    <row r="5" spans="1:13" ht="16.5" customHeight="1" x14ac:dyDescent="0.25">
      <c r="A5" s="166" t="s">
        <v>217</v>
      </c>
      <c r="B5" s="167">
        <v>738.26571893075095</v>
      </c>
      <c r="C5" s="167">
        <v>738.26571893075095</v>
      </c>
      <c r="D5" s="167">
        <v>738.26571893075095</v>
      </c>
      <c r="E5" s="167">
        <v>722.88224237343866</v>
      </c>
      <c r="F5" s="167">
        <v>722.88224237343866</v>
      </c>
      <c r="G5" s="167">
        <v>738.26571893075095</v>
      </c>
      <c r="H5" s="167">
        <v>813.97892874859667</v>
      </c>
      <c r="I5" s="167">
        <v>813.97892874859667</v>
      </c>
      <c r="J5" s="167">
        <v>813.97892874859667</v>
      </c>
      <c r="K5" s="167">
        <v>797.01779206371054</v>
      </c>
      <c r="L5" s="167">
        <v>797.01779206371054</v>
      </c>
      <c r="M5" s="167">
        <v>813.97892874859667</v>
      </c>
    </row>
    <row r="6" spans="1:13" ht="16.5" customHeight="1" x14ac:dyDescent="0.25">
      <c r="A6" s="166" t="s">
        <v>218</v>
      </c>
      <c r="B6" s="167">
        <v>1000.8085627180245</v>
      </c>
      <c r="C6" s="167">
        <v>1000.8085627180245</v>
      </c>
      <c r="D6" s="167">
        <v>1000.8085627180245</v>
      </c>
      <c r="E6" s="167">
        <v>1000.8085627180245</v>
      </c>
      <c r="F6" s="167">
        <v>1000.8085627180245</v>
      </c>
      <c r="G6" s="167">
        <v>1003.9516971930567</v>
      </c>
      <c r="H6" s="167">
        <v>1071.2975297509411</v>
      </c>
      <c r="I6" s="167">
        <v>1071.2975297509411</v>
      </c>
      <c r="J6" s="167">
        <v>1071.2975297509411</v>
      </c>
      <c r="K6" s="167">
        <v>1071.2975297509411</v>
      </c>
      <c r="L6" s="167">
        <v>1071.2975297509411</v>
      </c>
      <c r="M6" s="167">
        <v>1074.6620415309285</v>
      </c>
    </row>
    <row r="7" spans="1:13" ht="16.5" customHeight="1" x14ac:dyDescent="0.25">
      <c r="A7" s="166" t="s">
        <v>219</v>
      </c>
      <c r="B7" s="167">
        <v>733.56710171064037</v>
      </c>
      <c r="C7" s="167">
        <v>733.56710171064037</v>
      </c>
      <c r="D7" s="167">
        <v>733.56710171064037</v>
      </c>
      <c r="E7" s="167">
        <v>733.56710171064037</v>
      </c>
      <c r="F7" s="167">
        <v>733.56710171064037</v>
      </c>
      <c r="G7" s="167">
        <v>715.45297205849874</v>
      </c>
      <c r="H7" s="167">
        <v>873.63080221438111</v>
      </c>
      <c r="I7" s="167">
        <v>873.63080221438111</v>
      </c>
      <c r="J7" s="167">
        <v>873.63080221438111</v>
      </c>
      <c r="K7" s="167">
        <v>873.63080221438111</v>
      </c>
      <c r="L7" s="167">
        <v>798.56256219155875</v>
      </c>
      <c r="M7" s="167">
        <v>733.56710171064037</v>
      </c>
    </row>
    <row r="8" spans="1:13" ht="16.5" customHeight="1" x14ac:dyDescent="0.25">
      <c r="A8" s="168" t="s">
        <v>220</v>
      </c>
      <c r="B8" s="167">
        <v>672.61195115811961</v>
      </c>
      <c r="C8" s="167">
        <v>672.61195115811961</v>
      </c>
      <c r="D8" s="167">
        <v>672.61195115811961</v>
      </c>
      <c r="E8" s="167">
        <v>672.61195115811961</v>
      </c>
      <c r="F8" s="167">
        <v>672.61195115811961</v>
      </c>
      <c r="G8" s="167">
        <v>672.61195115811961</v>
      </c>
      <c r="H8" s="167">
        <v>976.80147760707314</v>
      </c>
      <c r="I8" s="167">
        <v>976.80147760707314</v>
      </c>
      <c r="J8" s="167">
        <v>976.80147760707314</v>
      </c>
      <c r="K8" s="167">
        <v>976.80147760707314</v>
      </c>
      <c r="L8" s="167">
        <v>852.27984401281981</v>
      </c>
      <c r="M8" s="167">
        <v>770.46078975513012</v>
      </c>
    </row>
    <row r="9" spans="1:13" ht="16.5" customHeight="1" x14ac:dyDescent="0.25">
      <c r="A9" s="168" t="s">
        <v>221</v>
      </c>
      <c r="B9" s="167">
        <v>698.96586444151728</v>
      </c>
      <c r="C9" s="167">
        <v>698.96586444151728</v>
      </c>
      <c r="D9" s="167">
        <v>698.96586444151728</v>
      </c>
      <c r="E9" s="167">
        <v>698.96586444151728</v>
      </c>
      <c r="F9" s="167">
        <v>657.68828680238255</v>
      </c>
      <c r="G9" s="167">
        <v>643.08733521597549</v>
      </c>
      <c r="H9" s="167">
        <v>817.63211180685664</v>
      </c>
      <c r="I9" s="167">
        <v>817.63211180685664</v>
      </c>
      <c r="J9" s="167">
        <v>817.63211180685664</v>
      </c>
      <c r="K9" s="167">
        <v>817.63211180685664</v>
      </c>
      <c r="L9" s="167">
        <v>769.34667371565058</v>
      </c>
      <c r="M9" s="167">
        <v>752.2668598258515</v>
      </c>
    </row>
    <row r="10" spans="1:13" ht="16.5" customHeight="1" x14ac:dyDescent="0.25">
      <c r="A10" s="166" t="s">
        <v>222</v>
      </c>
      <c r="B10" s="167">
        <v>733.7503476975229</v>
      </c>
      <c r="C10" s="167">
        <v>733.7503476975229</v>
      </c>
      <c r="D10" s="167">
        <v>733.7503476975229</v>
      </c>
      <c r="E10" s="167">
        <v>733.7503476975229</v>
      </c>
      <c r="F10" s="167">
        <v>729.26838940206596</v>
      </c>
      <c r="G10" s="167">
        <v>733.7503476975229</v>
      </c>
      <c r="H10" s="167">
        <v>748.92227603795016</v>
      </c>
      <c r="I10" s="167">
        <v>748.92227603795016</v>
      </c>
      <c r="J10" s="167">
        <v>748.92227603795016</v>
      </c>
      <c r="K10" s="167">
        <v>748.92227603795016</v>
      </c>
      <c r="L10" s="167">
        <v>744.34764323774266</v>
      </c>
      <c r="M10" s="167">
        <v>748.92227603795016</v>
      </c>
    </row>
    <row r="11" spans="1:13" ht="16.5" customHeight="1" x14ac:dyDescent="0.25">
      <c r="A11" s="166" t="s">
        <v>223</v>
      </c>
      <c r="B11" s="167">
        <v>723.0751617157589</v>
      </c>
      <c r="C11" s="167">
        <v>723.0751617157589</v>
      </c>
      <c r="D11" s="167">
        <v>723.0751617157589</v>
      </c>
      <c r="E11" s="167">
        <v>723.0751617157589</v>
      </c>
      <c r="F11" s="167">
        <v>723.0751617157589</v>
      </c>
      <c r="G11" s="167">
        <v>723.0751617157589</v>
      </c>
      <c r="H11" s="167">
        <v>733.47030306628881</v>
      </c>
      <c r="I11" s="167">
        <v>733.47030306628881</v>
      </c>
      <c r="J11" s="167">
        <v>733.47030306628881</v>
      </c>
      <c r="K11" s="167">
        <v>733.47030306628881</v>
      </c>
      <c r="L11" s="167">
        <v>733.47030306628881</v>
      </c>
      <c r="M11" s="167">
        <v>733.47030306628881</v>
      </c>
    </row>
    <row r="12" spans="1:13" ht="16.5" customHeight="1" x14ac:dyDescent="0.25">
      <c r="A12" s="166" t="s">
        <v>224</v>
      </c>
      <c r="B12" s="167">
        <v>1105.1783115724811</v>
      </c>
      <c r="C12" s="167">
        <v>1105.1783115724811</v>
      </c>
      <c r="D12" s="167">
        <v>1105.1783115724811</v>
      </c>
      <c r="E12" s="167">
        <v>1105.1783115724811</v>
      </c>
      <c r="F12" s="167">
        <v>1105.1783115724811</v>
      </c>
      <c r="G12" s="167">
        <v>1105.1783115724811</v>
      </c>
      <c r="H12" s="167">
        <v>1172.7539544253484</v>
      </c>
      <c r="I12" s="167">
        <v>1172.7539544253484</v>
      </c>
      <c r="J12" s="167">
        <v>1172.7539544253484</v>
      </c>
      <c r="K12" s="167">
        <v>1172.7539544253484</v>
      </c>
      <c r="L12" s="167">
        <v>1172.7539544253484</v>
      </c>
      <c r="M12" s="167">
        <v>1172.7539544253484</v>
      </c>
    </row>
    <row r="13" spans="1:13" ht="16.5" customHeight="1" x14ac:dyDescent="0.25">
      <c r="A13" s="166" t="s">
        <v>225</v>
      </c>
      <c r="B13" s="167">
        <v>783.85311340238195</v>
      </c>
      <c r="C13" s="167">
        <v>783.85311340238195</v>
      </c>
      <c r="D13" s="167">
        <v>783.85311340238195</v>
      </c>
      <c r="E13" s="167">
        <v>783.85311340238195</v>
      </c>
      <c r="F13" s="167">
        <v>783.85311340238195</v>
      </c>
      <c r="G13" s="167">
        <v>783.85311340238195</v>
      </c>
      <c r="H13" s="167">
        <v>840.73232780111368</v>
      </c>
      <c r="I13" s="167">
        <v>840.73232780111368</v>
      </c>
      <c r="J13" s="167">
        <v>840.73232780111368</v>
      </c>
      <c r="K13" s="167">
        <v>840.73232780111368</v>
      </c>
      <c r="L13" s="167">
        <v>840.73232780111368</v>
      </c>
      <c r="M13" s="167">
        <v>840.73232780111368</v>
      </c>
    </row>
    <row r="14" spans="1:13" ht="16.5" customHeight="1" x14ac:dyDescent="0.25">
      <c r="A14" s="166" t="s">
        <v>226</v>
      </c>
      <c r="B14" s="167">
        <v>1040.1978794148097</v>
      </c>
      <c r="C14" s="167">
        <v>1040.1978794148097</v>
      </c>
      <c r="D14" s="167">
        <v>1040.1978794148097</v>
      </c>
      <c r="E14" s="167">
        <v>1040.1978794148097</v>
      </c>
      <c r="F14" s="167">
        <v>1040.1978794148097</v>
      </c>
      <c r="G14" s="167">
        <v>1040.1978794148097</v>
      </c>
      <c r="H14" s="167">
        <v>1040.1978794148097</v>
      </c>
      <c r="I14" s="167">
        <v>1040.1978794148097</v>
      </c>
      <c r="J14" s="167">
        <v>1040.1978794148097</v>
      </c>
      <c r="K14" s="167">
        <v>1040.1978794148097</v>
      </c>
      <c r="L14" s="167">
        <v>1040.1978794148097</v>
      </c>
      <c r="M14" s="167">
        <v>1040.1978794148097</v>
      </c>
    </row>
    <row r="15" spans="1:13" ht="16.5" customHeight="1" x14ac:dyDescent="0.25">
      <c r="A15" s="166" t="s">
        <v>227</v>
      </c>
      <c r="B15" s="167">
        <v>780.31133358310467</v>
      </c>
      <c r="C15" s="167">
        <v>780.31133358310467</v>
      </c>
      <c r="D15" s="167">
        <v>780.31133358310467</v>
      </c>
      <c r="E15" s="167">
        <v>780.31133358310467</v>
      </c>
      <c r="F15" s="167">
        <v>721.03613010755396</v>
      </c>
      <c r="G15" s="167">
        <v>717.12785580110801</v>
      </c>
      <c r="H15" s="167">
        <v>919.23954597810496</v>
      </c>
      <c r="I15" s="167">
        <v>919.23954597810496</v>
      </c>
      <c r="J15" s="167">
        <v>919.23954597810496</v>
      </c>
      <c r="K15" s="167">
        <v>919.23954597810496</v>
      </c>
      <c r="L15" s="167">
        <v>849.41086505862938</v>
      </c>
      <c r="M15" s="167">
        <v>844.80675366822038</v>
      </c>
    </row>
    <row r="16" spans="1:13" ht="16.5" customHeight="1" x14ac:dyDescent="0.25">
      <c r="A16" s="166" t="s">
        <v>228</v>
      </c>
      <c r="B16" s="167">
        <v>861.33616389690542</v>
      </c>
      <c r="C16" s="167">
        <v>861.33616389690542</v>
      </c>
      <c r="D16" s="167">
        <v>861.33616389690542</v>
      </c>
      <c r="E16" s="167">
        <v>861.33616389690542</v>
      </c>
      <c r="F16" s="167">
        <v>861.33616389690542</v>
      </c>
      <c r="G16" s="167">
        <v>861.33616389690542</v>
      </c>
      <c r="H16" s="167">
        <v>883.08171805750783</v>
      </c>
      <c r="I16" s="167">
        <v>883.08171805750783</v>
      </c>
      <c r="J16" s="167">
        <v>883.08171805750783</v>
      </c>
      <c r="K16" s="167">
        <v>883.08171805750783</v>
      </c>
      <c r="L16" s="167">
        <v>883.08171805750783</v>
      </c>
      <c r="M16" s="167">
        <v>883.08171805750783</v>
      </c>
    </row>
    <row r="17" spans="1:13" ht="16.5" customHeight="1" x14ac:dyDescent="0.25">
      <c r="A17" s="166" t="s">
        <v>229</v>
      </c>
      <c r="B17" s="167">
        <v>1090.1871951142089</v>
      </c>
      <c r="C17" s="167">
        <v>1090.1871951142089</v>
      </c>
      <c r="D17" s="167">
        <v>1090.1871951142089</v>
      </c>
      <c r="E17" s="167">
        <v>1090.1871951142089</v>
      </c>
      <c r="F17" s="167">
        <v>1090.1871951142089</v>
      </c>
      <c r="G17" s="167">
        <v>1090.1871951142089</v>
      </c>
      <c r="H17" s="167">
        <v>1108.0669087369579</v>
      </c>
      <c r="I17" s="167">
        <v>1108.0669087369579</v>
      </c>
      <c r="J17" s="167">
        <v>1108.0669087369579</v>
      </c>
      <c r="K17" s="167">
        <v>1108.0669087369579</v>
      </c>
      <c r="L17" s="167">
        <v>1108.0669087369579</v>
      </c>
      <c r="M17" s="167">
        <v>1108.0669087369579</v>
      </c>
    </row>
    <row r="18" spans="1:13" ht="16.5" customHeight="1" x14ac:dyDescent="0.25">
      <c r="A18" s="166" t="s">
        <v>230</v>
      </c>
      <c r="B18" s="167">
        <v>676.03483217995438</v>
      </c>
      <c r="C18" s="167">
        <v>676.03483217995438</v>
      </c>
      <c r="D18" s="167">
        <v>676.03483217995438</v>
      </c>
      <c r="E18" s="167">
        <v>676.03483217995438</v>
      </c>
      <c r="F18" s="167">
        <v>676.03483217995438</v>
      </c>
      <c r="G18" s="167">
        <v>676.03483217995438</v>
      </c>
      <c r="H18" s="167">
        <v>708.05494419017987</v>
      </c>
      <c r="I18" s="167">
        <v>708.05494419017987</v>
      </c>
      <c r="J18" s="167">
        <v>708.05494419017987</v>
      </c>
      <c r="K18" s="167">
        <v>708.05494419017987</v>
      </c>
      <c r="L18" s="167">
        <v>687.50990195407053</v>
      </c>
      <c r="M18" s="167">
        <v>687.1672079569388</v>
      </c>
    </row>
    <row r="19" spans="1:13" ht="16.5" customHeight="1" x14ac:dyDescent="0.25">
      <c r="A19" s="166" t="s">
        <v>231</v>
      </c>
      <c r="B19" s="167">
        <v>783.39660670473563</v>
      </c>
      <c r="C19" s="167">
        <v>783.39660670473563</v>
      </c>
      <c r="D19" s="167">
        <v>783.39660670473563</v>
      </c>
      <c r="E19" s="167">
        <v>783.39660670473563</v>
      </c>
      <c r="F19" s="167">
        <v>766.80499526550363</v>
      </c>
      <c r="G19" s="167">
        <v>783.39660670473563</v>
      </c>
      <c r="H19" s="167">
        <v>837.85882941358227</v>
      </c>
      <c r="I19" s="167">
        <v>837.85882941358227</v>
      </c>
      <c r="J19" s="167">
        <v>837.85882941358227</v>
      </c>
      <c r="K19" s="167">
        <v>837.85882941358227</v>
      </c>
      <c r="L19" s="167">
        <v>820.1137587564159</v>
      </c>
      <c r="M19" s="167">
        <v>837.85882941358227</v>
      </c>
    </row>
    <row r="20" spans="1:13" ht="16.5" customHeight="1" x14ac:dyDescent="0.25">
      <c r="A20" s="166" t="s">
        <v>232</v>
      </c>
      <c r="B20" s="167">
        <v>768.70208404523237</v>
      </c>
      <c r="C20" s="167">
        <v>768.70208404523237</v>
      </c>
      <c r="D20" s="167">
        <v>768.70208404523237</v>
      </c>
      <c r="E20" s="167">
        <v>768.70208404523237</v>
      </c>
      <c r="F20" s="167">
        <v>768.70208404523237</v>
      </c>
      <c r="G20" s="167">
        <v>768.70208404523237</v>
      </c>
      <c r="H20" s="167">
        <v>788.20367314645944</v>
      </c>
      <c r="I20" s="167">
        <v>788.20367314645944</v>
      </c>
      <c r="J20" s="167">
        <v>788.20367314645944</v>
      </c>
      <c r="K20" s="167">
        <v>788.20367314645944</v>
      </c>
      <c r="L20" s="167">
        <v>788.20367314645944</v>
      </c>
      <c r="M20" s="167">
        <v>788.20367314645944</v>
      </c>
    </row>
    <row r="21" spans="1:13" ht="16.5" customHeight="1" x14ac:dyDescent="0.25">
      <c r="A21" s="166" t="s">
        <v>233</v>
      </c>
      <c r="B21" s="167">
        <v>736.65866015080871</v>
      </c>
      <c r="C21" s="167">
        <v>736.65866015080871</v>
      </c>
      <c r="D21" s="167">
        <v>736.65866015080871</v>
      </c>
      <c r="E21" s="167">
        <v>736.65866015080871</v>
      </c>
      <c r="F21" s="167">
        <v>734.3609484013715</v>
      </c>
      <c r="G21" s="167">
        <v>736.65866015080871</v>
      </c>
      <c r="H21" s="167">
        <v>747.5714444811025</v>
      </c>
      <c r="I21" s="167">
        <v>747.5714444811025</v>
      </c>
      <c r="J21" s="167">
        <v>747.5714444811025</v>
      </c>
      <c r="K21" s="167">
        <v>747.5714444811025</v>
      </c>
      <c r="L21" s="167">
        <v>745.23969467017059</v>
      </c>
      <c r="M21" s="167">
        <v>747.5714444811025</v>
      </c>
    </row>
    <row r="22" spans="1:13" ht="16.5" customHeight="1" x14ac:dyDescent="0.25">
      <c r="A22" s="166" t="s">
        <v>234</v>
      </c>
      <c r="B22" s="167">
        <v>727.44713317557455</v>
      </c>
      <c r="C22" s="167">
        <v>727.44713317557455</v>
      </c>
      <c r="D22" s="167">
        <v>727.44713317557455</v>
      </c>
      <c r="E22" s="167">
        <v>727.44713317557455</v>
      </c>
      <c r="F22" s="167">
        <v>724.36962415984954</v>
      </c>
      <c r="G22" s="167">
        <v>727.44713317557455</v>
      </c>
      <c r="H22" s="167">
        <v>757.9666466426969</v>
      </c>
      <c r="I22" s="167">
        <v>757.9666466426969</v>
      </c>
      <c r="J22" s="167">
        <v>757.9666466426969</v>
      </c>
      <c r="K22" s="167">
        <v>757.9666466426969</v>
      </c>
      <c r="L22" s="167">
        <v>754.76002298266701</v>
      </c>
      <c r="M22" s="167">
        <v>757.9666466426969</v>
      </c>
    </row>
    <row r="23" spans="1:13" ht="16.5" customHeight="1" x14ac:dyDescent="0.25">
      <c r="A23" s="166" t="s">
        <v>235</v>
      </c>
      <c r="B23" s="167">
        <v>813.78283075554509</v>
      </c>
      <c r="C23" s="167">
        <v>813.78283075554509</v>
      </c>
      <c r="D23" s="167">
        <v>813.78283075554509</v>
      </c>
      <c r="E23" s="167">
        <v>813.78283075554509</v>
      </c>
      <c r="F23" s="167">
        <v>813.78283075554509</v>
      </c>
      <c r="G23" s="167">
        <v>813.78283075554509</v>
      </c>
      <c r="H23" s="167">
        <v>815.885661369883</v>
      </c>
      <c r="I23" s="167">
        <v>815.885661369883</v>
      </c>
      <c r="J23" s="167">
        <v>815.885661369883</v>
      </c>
      <c r="K23" s="167">
        <v>815.885661369883</v>
      </c>
      <c r="L23" s="167">
        <v>815.885661369883</v>
      </c>
      <c r="M23" s="167">
        <v>815.885661369883</v>
      </c>
    </row>
    <row r="24" spans="1:13" ht="16.5" customHeight="1" x14ac:dyDescent="0.25">
      <c r="A24" s="166" t="s">
        <v>236</v>
      </c>
      <c r="B24" s="167">
        <v>738.37720655341934</v>
      </c>
      <c r="C24" s="167">
        <v>738.37720655341934</v>
      </c>
      <c r="D24" s="167">
        <v>738.37720655341934</v>
      </c>
      <c r="E24" s="167">
        <v>738.37720655341934</v>
      </c>
      <c r="F24" s="167">
        <v>737.88652999321437</v>
      </c>
      <c r="G24" s="167">
        <v>738.37720655341934</v>
      </c>
      <c r="H24" s="167">
        <v>763.4644324901102</v>
      </c>
      <c r="I24" s="167">
        <v>763.4644324901102</v>
      </c>
      <c r="J24" s="167">
        <v>763.4644324901102</v>
      </c>
      <c r="K24" s="167">
        <v>763.4644324901102</v>
      </c>
      <c r="L24" s="167">
        <v>762.95708462204459</v>
      </c>
      <c r="M24" s="167">
        <v>763.4644324901102</v>
      </c>
    </row>
    <row r="25" spans="1:13" ht="16.5" customHeight="1" x14ac:dyDescent="0.25">
      <c r="A25" s="166" t="s">
        <v>237</v>
      </c>
      <c r="B25" s="167">
        <v>824.46207873770686</v>
      </c>
      <c r="C25" s="167">
        <v>824.46207873770686</v>
      </c>
      <c r="D25" s="167">
        <v>824.46207873770686</v>
      </c>
      <c r="E25" s="167">
        <v>824.46207873770686</v>
      </c>
      <c r="F25" s="167">
        <v>824.46207873770686</v>
      </c>
      <c r="G25" s="167">
        <v>824.46207873770686</v>
      </c>
      <c r="H25" s="167">
        <v>851.35923546400409</v>
      </c>
      <c r="I25" s="167">
        <v>851.35923546400409</v>
      </c>
      <c r="J25" s="167">
        <v>851.35923546400409</v>
      </c>
      <c r="K25" s="167">
        <v>851.35923546400409</v>
      </c>
      <c r="L25" s="167">
        <v>851.35923546400409</v>
      </c>
      <c r="M25" s="167">
        <v>851.35923546400409</v>
      </c>
    </row>
    <row r="26" spans="1:13" ht="16.5" customHeight="1" x14ac:dyDescent="0.25">
      <c r="A26" s="166" t="s">
        <v>238</v>
      </c>
      <c r="B26" s="167">
        <v>730.25601944434527</v>
      </c>
      <c r="C26" s="167">
        <v>730.25601944434527</v>
      </c>
      <c r="D26" s="167">
        <v>730.25601944434527</v>
      </c>
      <c r="E26" s="167">
        <v>730.25601944434527</v>
      </c>
      <c r="F26" s="167">
        <v>730.25601944434527</v>
      </c>
      <c r="G26" s="167">
        <v>737.26058892613457</v>
      </c>
      <c r="H26" s="167">
        <v>758.80024626877264</v>
      </c>
      <c r="I26" s="167">
        <v>758.80024626877264</v>
      </c>
      <c r="J26" s="167">
        <v>758.80024626877264</v>
      </c>
      <c r="K26" s="167">
        <v>758.80024626877264</v>
      </c>
      <c r="L26" s="167">
        <v>758.80024626877264</v>
      </c>
      <c r="M26" s="167">
        <v>766.07861016618051</v>
      </c>
    </row>
    <row r="27" spans="1:13" ht="16.5" customHeight="1" x14ac:dyDescent="0.25">
      <c r="A27" s="166" t="s">
        <v>239</v>
      </c>
      <c r="B27" s="167">
        <v>767.91848458054699</v>
      </c>
      <c r="C27" s="167">
        <v>767.91848458054699</v>
      </c>
      <c r="D27" s="167">
        <v>767.91848458054699</v>
      </c>
      <c r="E27" s="167">
        <v>767.91848458054699</v>
      </c>
      <c r="F27" s="167">
        <v>767.91848458054699</v>
      </c>
      <c r="G27" s="167">
        <v>767.91848458054699</v>
      </c>
      <c r="H27" s="167">
        <v>782.71329882243106</v>
      </c>
      <c r="I27" s="167">
        <v>782.71329882243106</v>
      </c>
      <c r="J27" s="167">
        <v>782.71329882243106</v>
      </c>
      <c r="K27" s="167">
        <v>782.71329882243106</v>
      </c>
      <c r="L27" s="167">
        <v>782.71329882243106</v>
      </c>
      <c r="M27" s="167">
        <v>782.71329882243106</v>
      </c>
    </row>
    <row r="28" spans="1:13" ht="16.5" customHeight="1" x14ac:dyDescent="0.25">
      <c r="A28" s="166" t="s">
        <v>240</v>
      </c>
      <c r="B28" s="167">
        <v>761.58956448578454</v>
      </c>
      <c r="C28" s="167">
        <v>761.58956448578454</v>
      </c>
      <c r="D28" s="167">
        <v>761.58956448578454</v>
      </c>
      <c r="E28" s="167">
        <v>761.58956448578454</v>
      </c>
      <c r="F28" s="167">
        <v>761.58956448578454</v>
      </c>
      <c r="G28" s="167">
        <v>761.58956448578454</v>
      </c>
      <c r="H28" s="167">
        <v>781.16642907761661</v>
      </c>
      <c r="I28" s="167">
        <v>781.16642907761661</v>
      </c>
      <c r="J28" s="167">
        <v>781.16642907761661</v>
      </c>
      <c r="K28" s="167">
        <v>781.16642907761661</v>
      </c>
      <c r="L28" s="167">
        <v>781.16642907761661</v>
      </c>
      <c r="M28" s="167">
        <v>781.16642907761661</v>
      </c>
    </row>
    <row r="29" spans="1:13" ht="16.5" customHeight="1" x14ac:dyDescent="0.25">
      <c r="A29" s="166" t="s">
        <v>241</v>
      </c>
      <c r="B29" s="167">
        <v>1151.318138656623</v>
      </c>
      <c r="C29" s="167">
        <v>1151.318138656623</v>
      </c>
      <c r="D29" s="167">
        <v>1151.318138656623</v>
      </c>
      <c r="E29" s="167">
        <v>1151.318138656623</v>
      </c>
      <c r="F29" s="167">
        <v>1151.318138656623</v>
      </c>
      <c r="G29" s="167">
        <v>1151.318138656623</v>
      </c>
      <c r="H29" s="167">
        <v>1151.318138656623</v>
      </c>
      <c r="I29" s="167">
        <v>1151.318138656623</v>
      </c>
      <c r="J29" s="167">
        <v>1151.318138656623</v>
      </c>
      <c r="K29" s="167">
        <v>1151.318138656623</v>
      </c>
      <c r="L29" s="167">
        <v>1151.318138656623</v>
      </c>
      <c r="M29" s="167">
        <v>1151.318138656623</v>
      </c>
    </row>
  </sheetData>
  <mergeCells count="1">
    <mergeCell ref="A2:M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Предложение</vt:lpstr>
      <vt:lpstr>Приложение 1</vt:lpstr>
      <vt:lpstr>Приложение 4</vt:lpstr>
      <vt:lpstr>Приложение 5</vt:lpstr>
      <vt:lpstr>2013 год</vt:lpstr>
      <vt:lpstr>Утв. 2017</vt:lpstr>
      <vt:lpstr>'Приложение 4'!Область_печати</vt:lpstr>
      <vt:lpstr>'Приложение 5'!Область_печати</vt:lpstr>
    </vt:vector>
  </TitlesOfParts>
  <Company>Мосэнерго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Полубоярова Елена Валериевна</dc:creator>
  <cp:lastModifiedBy>Ветрова Елена Владимировна</cp:lastModifiedBy>
  <cp:lastPrinted>2016-09-20T11:16:13Z</cp:lastPrinted>
  <dcterms:created xsi:type="dcterms:W3CDTF">2014-09-17T05:51:38Z</dcterms:created>
  <dcterms:modified xsi:type="dcterms:W3CDTF">2017-09-29T07:41:04Z</dcterms:modified>
</cp:coreProperties>
</file>